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defaultThemeVersion="124226"/>
  <xr:revisionPtr revIDLastSave="0" documentId="13_ncr:1_{B6DE1572-792F-438C-AF6F-6CEA6FDA9AD0}" xr6:coauthVersionLast="47" xr6:coauthVersionMax="47" xr10:uidLastSave="{00000000-0000-0000-0000-000000000000}"/>
  <bookViews>
    <workbookView xWindow="-108" yWindow="-108" windowWidth="23256" windowHeight="12456" tabRatio="737" xr2:uid="{00000000-000D-0000-FFFF-FFFF00000000}"/>
  </bookViews>
  <sheets>
    <sheet name="Índice" sheetId="1" r:id="rId1"/>
    <sheet name="A-1" sheetId="119" r:id="rId2"/>
    <sheet name="A-2" sheetId="120" r:id="rId3"/>
    <sheet name="A-3" sheetId="121" r:id="rId4"/>
    <sheet name="A-4" sheetId="122" r:id="rId5"/>
    <sheet name="A-5" sheetId="123" r:id="rId6"/>
    <sheet name="A-6" sheetId="124" r:id="rId7"/>
    <sheet name="A-7" sheetId="125" r:id="rId8"/>
    <sheet name="A-8" sheetId="126" r:id="rId9"/>
    <sheet name="A-9" sheetId="128" r:id="rId10"/>
    <sheet name="ESRI_MAPINFO_SHEET" sheetId="2" state="veryHidden" r:id="rId11"/>
  </sheets>
  <definedNames>
    <definedName name="_Hlk153822600" localSheetId="0">Índice!$A$26</definedName>
    <definedName name="_Ref11771521" localSheetId="0">Índice!#REF!</definedName>
    <definedName name="_Ref44188272" localSheetId="0">Índice!#REF!</definedName>
    <definedName name="_Ref515355743" localSheetId="0">Índice!#REF!</definedName>
    <definedName name="_Ref9848671" localSheetId="0">Índice!$AA$65</definedName>
    <definedName name="_Ref9849419" localSheetId="0">Índice!$AA$69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25" l="1"/>
  <c r="C4" i="128"/>
  <c r="B2" i="128"/>
  <c r="C4" i="126" l="1"/>
  <c r="B2" i="126"/>
  <c r="B2" i="125"/>
  <c r="C4" i="124"/>
  <c r="B2" i="124"/>
  <c r="C4" i="123"/>
  <c r="B2" i="123"/>
  <c r="C4" i="122"/>
  <c r="B2" i="122"/>
  <c r="C4" i="121"/>
  <c r="B2" i="121"/>
  <c r="C4" i="120" l="1"/>
  <c r="B2" i="120"/>
  <c r="C4" i="119" l="1"/>
  <c r="B2" i="119"/>
</calcChain>
</file>

<file path=xl/sharedStrings.xml><?xml version="1.0" encoding="utf-8"?>
<sst xmlns="http://schemas.openxmlformats.org/spreadsheetml/2006/main" count="80" uniqueCount="45">
  <si>
    <t>Voltar p/ Índice</t>
  </si>
  <si>
    <t>Ano</t>
  </si>
  <si>
    <t>Diesel</t>
  </si>
  <si>
    <t>Gráfico 1 - Demanda de H2 para SAF e HVO pela rota HEFA - projetos anunciados e capacidade para diversificação da produção, 2024-2034</t>
  </si>
  <si>
    <t>Hidrogênio e Biomassa</t>
  </si>
  <si>
    <t>Gráfico 2 - Demanda de H2 para SAF e diesel verde até 2034 pela rota AtJ</t>
  </si>
  <si>
    <t>Gráfico 3 - Produção de metanol em 2020 e estimada para 2050</t>
  </si>
  <si>
    <t>Gráfico 4 - Demanda de H2 in situ para biometanol e adicionado para e-metanol</t>
  </si>
  <si>
    <t>Gráfico 5 – Demanda de H2 para fertilizantes nitrogenados da fração de soja, milho e cana destinada à produção de biocombustíveis</t>
  </si>
  <si>
    <t>Gráfico 6 – Demanda consolidada de hidrogênio em sistemas de bioenergia e produção nacional decenal estimada</t>
  </si>
  <si>
    <t>Gráfico 7 – Comparação da densidade energética de combustíveis selecionados</t>
  </si>
  <si>
    <t>Gráfico 8 – Intensidade de carbono do hidrogênio produzido a partir do biometano, em função do rendimento e das certificações no RenovaBio</t>
  </si>
  <si>
    <t>Gráfico 9 – Intensidade de carbono do hidrogênio produzido a partir do etanol, em função do rendimento e das certificações no RenovaBio</t>
  </si>
  <si>
    <t>Projetos anunciados</t>
  </si>
  <si>
    <t>SAF</t>
  </si>
  <si>
    <t>HVO</t>
  </si>
  <si>
    <t>Capacidade</t>
  </si>
  <si>
    <r>
      <t>(x10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tH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/ano)</t>
    </r>
  </si>
  <si>
    <t>Cana</t>
  </si>
  <si>
    <t>Milho</t>
  </si>
  <si>
    <t>Soja</t>
  </si>
  <si>
    <r>
      <t>Demanda H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</si>
  <si>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Fertilizantes</t>
  </si>
  <si>
    <t>ATJ</t>
  </si>
  <si>
    <t>HEFA</t>
  </si>
  <si>
    <t>Biometanol</t>
  </si>
  <si>
    <t>Incremento E-metanol</t>
  </si>
  <si>
    <t>E-metanol</t>
  </si>
  <si>
    <t>Demanda de biodiesel</t>
  </si>
  <si>
    <t/>
  </si>
  <si>
    <t>(bilhões de L)</t>
  </si>
  <si>
    <t>Rendimento</t>
  </si>
  <si>
    <t>Faixa de IC 
biometano</t>
  </si>
  <si>
    <t xml:space="preserve">Faixa de IC 
biometano </t>
  </si>
  <si>
    <t>IC média 
simples</t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</si>
  <si>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eq/kg H</t>
    </r>
    <r>
      <rPr>
        <vertAlign val="subscript"/>
        <sz val="11"/>
        <color theme="1"/>
        <rFont val="Calibri"/>
        <family val="2"/>
        <scheme val="minor"/>
      </rPr>
      <t>2</t>
    </r>
  </si>
  <si>
    <t>IC máxima</t>
  </si>
  <si>
    <t>IC mínima</t>
  </si>
  <si>
    <t>IC média + σ</t>
  </si>
  <si>
    <t>IC média - σ</t>
  </si>
  <si>
    <t>Adaptado de</t>
  </si>
  <si>
    <t>IRENA. (2021). Innovation outlook Renewable Methanol - Figura 47, página 89. Acesso em 22 de setembro de 2024, disponível em METHANOL.ORG: https://www.methanol.org/wp-content/uploads/2020/04/IRENA_Innovation_Renewable_Methanol_2021.pdf</t>
  </si>
  <si>
    <r>
      <t xml:space="preserve">MAZLOOMI, K., &amp; GOMES, C. (Junho de 2012). Hydrogen as an energy carrier: Prospects and challenges. </t>
    </r>
    <r>
      <rPr>
        <i/>
        <sz val="11"/>
        <color theme="1"/>
        <rFont val="Calibri"/>
        <family val="2"/>
        <scheme val="minor"/>
      </rPr>
      <t>Renewable and Sustainable Energy Reviews, 16</t>
    </r>
    <r>
      <rPr>
        <sz val="11"/>
        <color theme="1"/>
        <rFont val="Calibri"/>
        <family val="2"/>
        <scheme val="minor"/>
      </rPr>
      <t>, pp. 3024-3033. doi:10.1016/j.rser.2012.02.028</t>
    </r>
  </si>
  <si>
    <r>
      <t xml:space="preserve">CAO, W., ZHANG, J., &amp; LI, H. (Abril de 2020). Batteries with high theoretical energy densities. </t>
    </r>
    <r>
      <rPr>
        <i/>
        <sz val="11"/>
        <color theme="1"/>
        <rFont val="Calibri"/>
        <family val="2"/>
        <scheme val="minor"/>
      </rPr>
      <t>Energy Storage Materials, 26</t>
    </r>
    <r>
      <rPr>
        <sz val="11"/>
        <color theme="1"/>
        <rFont val="Calibri"/>
        <family val="2"/>
        <scheme val="minor"/>
      </rPr>
      <t>, pp. 46-55. doi:10.1016/j.ensm.2019.12.024</t>
    </r>
  </si>
  <si>
    <r>
      <t>Produção nacional H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 xml:space="preserve"> (base 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</si>
</sst>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0.0%"/>
    <numFmt numFmtId="167" formatCode="#,##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2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rgb="FF808080"/>
      <name val="Aptos SemiBold"/>
      <family val="2"/>
    </font>
    <font>
      <b/>
      <sz val="24"/>
      <color rgb="FF000000"/>
      <name val="Aptos Display"/>
      <family val="2"/>
    </font>
    <font>
      <b/>
      <sz val="16"/>
      <color rgb="FF808080"/>
      <name val="Aptos SemiBold"/>
      <family val="2"/>
    </font>
    <font>
      <b/>
      <sz val="16"/>
      <color rgb="FF808080"/>
      <name val="Arial"/>
      <family val="2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0" fontId="6" fillId="0" borderId="0"/>
    <xf numFmtId="9" fontId="7" fillId="0" borderId="0" applyFont="0" applyFill="0" applyBorder="0" applyAlignment="0" applyProtection="0"/>
    <xf numFmtId="0" fontId="6" fillId="0" borderId="0">
      <alignment vertical="center"/>
    </xf>
    <xf numFmtId="9" fontId="5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1" applyFont="1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9" fillId="0" borderId="0" xfId="0" applyFont="1" applyAlignment="1">
      <alignment horizontal="left" vertical="top"/>
    </xf>
    <xf numFmtId="165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left" vertical="top" indent="35"/>
    </xf>
    <xf numFmtId="0" fontId="2" fillId="0" borderId="0" xfId="0" applyFont="1" applyAlignment="1">
      <alignment horizontal="left" vertical="top" indent="60"/>
    </xf>
    <xf numFmtId="4" fontId="0" fillId="0" borderId="0" xfId="0" applyNumberFormat="1" applyAlignment="1">
      <alignment horizontal="center" vertical="top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0" fillId="0" borderId="2" xfId="0" applyBorder="1" applyAlignment="1">
      <alignment horizontal="center" vertical="top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top"/>
    </xf>
    <xf numFmtId="0" fontId="0" fillId="0" borderId="0" xfId="0" applyAlignment="1">
      <alignment horizontal="centerContinuous" vertical="top"/>
    </xf>
    <xf numFmtId="3" fontId="0" fillId="0" borderId="0" xfId="0" applyNumberFormat="1" applyAlignment="1">
      <alignment horizontal="center"/>
    </xf>
    <xf numFmtId="166" fontId="0" fillId="0" borderId="0" xfId="7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4" fontId="0" fillId="0" borderId="0" xfId="0" applyNumberFormat="1" applyAlignment="1">
      <alignment horizontal="center"/>
    </xf>
    <xf numFmtId="0" fontId="0" fillId="0" borderId="0" xfId="0" quotePrefix="1" applyAlignment="1">
      <alignment vertical="top"/>
    </xf>
    <xf numFmtId="0" fontId="1" fillId="0" borderId="0" xfId="0" applyFont="1" applyAlignment="1">
      <alignment vertical="center"/>
    </xf>
    <xf numFmtId="167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 vertical="top"/>
    </xf>
    <xf numFmtId="9" fontId="5" fillId="0" borderId="0" xfId="7" applyFont="1" applyAlignment="1">
      <alignment horizontal="center" vertical="top"/>
    </xf>
    <xf numFmtId="0" fontId="0" fillId="0" borderId="2" xfId="0" applyBorder="1" applyAlignment="1">
      <alignment horizontal="center"/>
    </xf>
    <xf numFmtId="2" fontId="0" fillId="0" borderId="0" xfId="7" applyNumberFormat="1" applyFont="1" applyBorder="1" applyAlignment="1">
      <alignment horizontal="center"/>
    </xf>
    <xf numFmtId="2" fontId="0" fillId="0" borderId="0" xfId="0" applyNumberFormat="1" applyAlignment="1">
      <alignment horizontal="center" vertical="top"/>
    </xf>
    <xf numFmtId="0" fontId="18" fillId="0" borderId="0" xfId="0" applyFont="1" applyAlignment="1">
      <alignment vertical="top" wrapText="1"/>
    </xf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8">
    <cellStyle name="Hiperlink" xfId="1" builtinId="8"/>
    <cellStyle name="Normal" xfId="0" builtinId="0"/>
    <cellStyle name="Normal 10 2" xfId="2" xr:uid="{00000000-0005-0000-0000-000002000000}"/>
    <cellStyle name="Normal 5" xfId="6" xr:uid="{00000000-0005-0000-0000-000003000000}"/>
    <cellStyle name="Normal 8" xfId="4" xr:uid="{00000000-0005-0000-0000-000004000000}"/>
    <cellStyle name="Porcentagem" xfId="7" builtinId="5"/>
    <cellStyle name="Porcentagem 4 2" xfId="5" xr:uid="{00000000-0005-0000-0000-000005000000}"/>
    <cellStyle name="Vírgula 4 2" xfId="3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A-5'!A1"/><Relationship Id="rId13" Type="http://schemas.openxmlformats.org/officeDocument/2006/relationships/image" Target="../media/image4.png"/><Relationship Id="rId3" Type="http://schemas.openxmlformats.org/officeDocument/2006/relationships/image" Target="../media/image2.svg"/><Relationship Id="rId7" Type="http://schemas.openxmlformats.org/officeDocument/2006/relationships/hyperlink" Target="#'A-4'!A1"/><Relationship Id="rId12" Type="http://schemas.openxmlformats.org/officeDocument/2006/relationships/hyperlink" Target="#'A-9'!A1"/><Relationship Id="rId2" Type="http://schemas.openxmlformats.org/officeDocument/2006/relationships/image" Target="../media/image1.png"/><Relationship Id="rId1" Type="http://schemas.openxmlformats.org/officeDocument/2006/relationships/hyperlink" Target="#'A-1'!A1"/><Relationship Id="rId6" Type="http://schemas.openxmlformats.org/officeDocument/2006/relationships/hyperlink" Target="#'A-3'!A1"/><Relationship Id="rId11" Type="http://schemas.openxmlformats.org/officeDocument/2006/relationships/hyperlink" Target="#'A-8'!A1"/><Relationship Id="rId5" Type="http://schemas.openxmlformats.org/officeDocument/2006/relationships/image" Target="../media/image3.png"/><Relationship Id="rId10" Type="http://schemas.openxmlformats.org/officeDocument/2006/relationships/hyperlink" Target="#'A-7'!A1"/><Relationship Id="rId4" Type="http://schemas.openxmlformats.org/officeDocument/2006/relationships/hyperlink" Target="#'A-2'!A1"/><Relationship Id="rId9" Type="http://schemas.openxmlformats.org/officeDocument/2006/relationships/hyperlink" Target="#'A-6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145732</xdr:rowOff>
    </xdr:from>
    <xdr:to>
      <xdr:col>14</xdr:col>
      <xdr:colOff>575310</xdr:colOff>
      <xdr:row>5</xdr:row>
      <xdr:rowOff>188016</xdr:rowOff>
    </xdr:to>
    <xdr:pic>
      <xdr:nvPicPr>
        <xdr:cNvPr id="4" name="Imagem 3" descr="Gráfico de dispersão estrutura de tópic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 bwMode="auto">
        <a:xfrm>
          <a:off x="8585200" y="685482"/>
          <a:ext cx="575310" cy="575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28579</xdr:rowOff>
    </xdr:from>
    <xdr:to>
      <xdr:col>14</xdr:col>
      <xdr:colOff>581106</xdr:colOff>
      <xdr:row>10</xdr:row>
      <xdr:rowOff>26979</xdr:rowOff>
    </xdr:to>
    <xdr:pic>
      <xdr:nvPicPr>
        <xdr:cNvPr id="2" name="Imagem 1" descr="Gráfico de dispersão estrutura de tópico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E4617B-1D69-7937-874D-50B0D2478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 bwMode="auto">
        <a:xfrm>
          <a:off x="8598647" y="1500285"/>
          <a:ext cx="581106" cy="58110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53340</xdr:colOff>
      <xdr:row>0</xdr:row>
      <xdr:rowOff>240806</xdr:rowOff>
    </xdr:from>
    <xdr:to>
      <xdr:col>14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5C3479-9F9A-4940-BC89-626526B5F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4760" y="240806"/>
          <a:ext cx="556260" cy="300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37643</xdr:rowOff>
    </xdr:from>
    <xdr:to>
      <xdr:col>14</xdr:col>
      <xdr:colOff>573405</xdr:colOff>
      <xdr:row>14</xdr:row>
      <xdr:rowOff>12334</xdr:rowOff>
    </xdr:to>
    <xdr:pic>
      <xdr:nvPicPr>
        <xdr:cNvPr id="5" name="Imagem 4" descr="Gráfico de dispersão estrutura de tópico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E24DEAF-9012-2E85-56D8-78A514981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 bwMode="auto">
        <a:xfrm>
          <a:off x="8617857" y="2323643"/>
          <a:ext cx="573405" cy="573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</xdr:row>
      <xdr:rowOff>38596</xdr:rowOff>
    </xdr:from>
    <xdr:to>
      <xdr:col>14</xdr:col>
      <xdr:colOff>571500</xdr:colOff>
      <xdr:row>18</xdr:row>
      <xdr:rowOff>11382</xdr:rowOff>
    </xdr:to>
    <xdr:pic>
      <xdr:nvPicPr>
        <xdr:cNvPr id="6" name="Imagem 5" descr="Gráfico de dispersão estrutura de tópico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F6C8ED-DA07-1484-A816-2F99BB76E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 bwMode="auto">
        <a:xfrm>
          <a:off x="8617857" y="3122882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19</xdr:row>
      <xdr:rowOff>35928</xdr:rowOff>
    </xdr:from>
    <xdr:to>
      <xdr:col>14</xdr:col>
      <xdr:colOff>571500</xdr:colOff>
      <xdr:row>22</xdr:row>
      <xdr:rowOff>4179</xdr:rowOff>
    </xdr:to>
    <xdr:pic>
      <xdr:nvPicPr>
        <xdr:cNvPr id="7" name="Imagem 6" descr="Gráfico de dispersão estrutura de tópico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625F394-67F2-6486-6B94-6CA31A932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 bwMode="auto">
        <a:xfrm>
          <a:off x="8617857" y="3900357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23</xdr:row>
      <xdr:rowOff>6285</xdr:rowOff>
    </xdr:from>
    <xdr:to>
      <xdr:col>14</xdr:col>
      <xdr:colOff>571500</xdr:colOff>
      <xdr:row>25</xdr:row>
      <xdr:rowOff>133285</xdr:rowOff>
    </xdr:to>
    <xdr:pic>
      <xdr:nvPicPr>
        <xdr:cNvPr id="8" name="Imagem 7" descr="Gráfico de dispersão estrutura de tópicos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D64DD55-F1B1-D11F-99F7-C5AF9F482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 bwMode="auto">
        <a:xfrm>
          <a:off x="8617857" y="4886714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26</xdr:row>
      <xdr:rowOff>153045</xdr:rowOff>
    </xdr:from>
    <xdr:to>
      <xdr:col>14</xdr:col>
      <xdr:colOff>571500</xdr:colOff>
      <xdr:row>29</xdr:row>
      <xdr:rowOff>62331</xdr:rowOff>
    </xdr:to>
    <xdr:pic>
      <xdr:nvPicPr>
        <xdr:cNvPr id="9" name="Imagem 8" descr="Gráfico de dispersão estrutura de tópicos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03BCBB6-104D-1E91-9ED6-4ED95730C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 bwMode="auto">
        <a:xfrm>
          <a:off x="8617857" y="580454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30</xdr:row>
      <xdr:rowOff>154075</xdr:rowOff>
    </xdr:from>
    <xdr:to>
      <xdr:col>14</xdr:col>
      <xdr:colOff>571500</xdr:colOff>
      <xdr:row>33</xdr:row>
      <xdr:rowOff>72432</xdr:rowOff>
    </xdr:to>
    <xdr:pic>
      <xdr:nvPicPr>
        <xdr:cNvPr id="10" name="Imagem 9" descr="Gráfico de dispersão estrutura de tópicos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B008FC1-F5B4-DD21-A6EB-85DCAF21F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 bwMode="auto">
        <a:xfrm>
          <a:off x="8617857" y="6649218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34</xdr:row>
      <xdr:rowOff>138830</xdr:rowOff>
    </xdr:from>
    <xdr:to>
      <xdr:col>14</xdr:col>
      <xdr:colOff>571500</xdr:colOff>
      <xdr:row>37</xdr:row>
      <xdr:rowOff>166044</xdr:rowOff>
    </xdr:to>
    <xdr:pic>
      <xdr:nvPicPr>
        <xdr:cNvPr id="11" name="Imagem 10" descr="Gráfico de dispersão estrutura de tópicos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397DF1D-0F4F-FEB4-AD64-CD44E2E27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 bwMode="auto">
        <a:xfrm>
          <a:off x="8617857" y="7486687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80</xdr:row>
      <xdr:rowOff>31750</xdr:rowOff>
    </xdr:from>
    <xdr:to>
      <xdr:col>11</xdr:col>
      <xdr:colOff>492499</xdr:colOff>
      <xdr:row>81</xdr:row>
      <xdr:rowOff>6910</xdr:rowOff>
    </xdr:to>
    <xdr:sp macro="" textlink="">
      <xdr:nvSpPr>
        <xdr:cNvPr id="20" name="Retângulo 19">
          <a:extLst>
            <a:ext uri="{FF2B5EF4-FFF2-40B4-BE49-F238E27FC236}">
              <a16:creationId xmlns:a16="http://schemas.microsoft.com/office/drawing/2014/main" id="{06F80414-FC0E-6446-9377-96978D74D9F9}"/>
            </a:ext>
          </a:extLst>
        </xdr:cNvPr>
        <xdr:cNvSpPr/>
      </xdr:nvSpPr>
      <xdr:spPr>
        <a:xfrm>
          <a:off x="-3175" y="17560925"/>
          <a:ext cx="7559675" cy="161925"/>
        </a:xfrm>
        <a:prstGeom prst="rect">
          <a:avLst/>
        </a:prstGeom>
        <a:solidFill>
          <a:srgbClr val="EE753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0</xdr:col>
      <xdr:colOff>0</xdr:colOff>
      <xdr:row>81</xdr:row>
      <xdr:rowOff>76200</xdr:rowOff>
    </xdr:from>
    <xdr:to>
      <xdr:col>11</xdr:col>
      <xdr:colOff>492499</xdr:colOff>
      <xdr:row>81</xdr:row>
      <xdr:rowOff>151765</xdr:rowOff>
    </xdr:to>
    <xdr:sp macro="" textlink="">
      <xdr:nvSpPr>
        <xdr:cNvPr id="21" name="Retângulo 20">
          <a:extLst>
            <a:ext uri="{FF2B5EF4-FFF2-40B4-BE49-F238E27FC236}">
              <a16:creationId xmlns:a16="http://schemas.microsoft.com/office/drawing/2014/main" id="{0AD6ABB9-09C8-1090-1A5C-ADF0830986B1}"/>
            </a:ext>
          </a:extLst>
        </xdr:cNvPr>
        <xdr:cNvSpPr/>
      </xdr:nvSpPr>
      <xdr:spPr>
        <a:xfrm>
          <a:off x="-3175" y="17788255"/>
          <a:ext cx="7559675" cy="75565"/>
        </a:xfrm>
        <a:prstGeom prst="rect">
          <a:avLst/>
        </a:prstGeom>
        <a:solidFill>
          <a:srgbClr val="EE753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 editAs="oneCell">
    <xdr:from>
      <xdr:col>1</xdr:col>
      <xdr:colOff>292924</xdr:colOff>
      <xdr:row>2</xdr:row>
      <xdr:rowOff>21771</xdr:rowOff>
    </xdr:from>
    <xdr:to>
      <xdr:col>10</xdr:col>
      <xdr:colOff>441886</xdr:colOff>
      <xdr:row>43</xdr:row>
      <xdr:rowOff>37585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E438FBCB-7480-B035-52AE-C51A5A0AD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16379" y="562098"/>
          <a:ext cx="5760052" cy="794061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164606</xdr:rowOff>
    </xdr:from>
    <xdr:to>
      <xdr:col>2</xdr:col>
      <xdr:colOff>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685CBAA-DF8C-4168-8037-4B6235A47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164606"/>
          <a:ext cx="567690" cy="30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391817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/>
      </xdr:nvSpPr>
      <xdr:spPr>
        <a:xfrm>
          <a:off x="0" y="0"/>
          <a:ext cx="95358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NÃO EDITAR </a:t>
          </a:r>
        </a:p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Para uso somente da Esri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164606</xdr:rowOff>
    </xdr:from>
    <xdr:to>
      <xdr:col>2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F30586-D28D-4B97-AD42-158DA35A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64606"/>
          <a:ext cx="556260" cy="300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</xdr:colOff>
      <xdr:row>0</xdr:row>
      <xdr:rowOff>164606</xdr:rowOff>
    </xdr:from>
    <xdr:to>
      <xdr:col>2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A0B6D7-BCE2-488A-986C-EFC072F4B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4606"/>
          <a:ext cx="552450" cy="300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164606</xdr:rowOff>
    </xdr:from>
    <xdr:to>
      <xdr:col>2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2D5232-A988-4094-B2D1-5DADECEC3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2701"/>
          <a:ext cx="552450" cy="30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164606</xdr:rowOff>
    </xdr:from>
    <xdr:to>
      <xdr:col>2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D690C4-E2D2-43DB-A340-D3CC0931A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2701"/>
          <a:ext cx="552450" cy="30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164606</xdr:rowOff>
    </xdr:from>
    <xdr:to>
      <xdr:col>2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C484C7-BD60-4028-83AC-3DE1B9173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2701"/>
          <a:ext cx="552450" cy="30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164606</xdr:rowOff>
    </xdr:from>
    <xdr:to>
      <xdr:col>2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309E79-3A20-483F-8837-0758AAB0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2701"/>
          <a:ext cx="552450" cy="30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164606</xdr:rowOff>
    </xdr:from>
    <xdr:to>
      <xdr:col>1</xdr:col>
      <xdr:colOff>590550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0EFAE3-57F5-4CEC-9ADF-3AA5A1286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2701"/>
          <a:ext cx="552450" cy="30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164606</xdr:rowOff>
    </xdr:from>
    <xdr:to>
      <xdr:col>2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967C3F-A81E-413E-93C6-108F40DC5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2701"/>
          <a:ext cx="552450" cy="30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9"/>
  <sheetViews>
    <sheetView showGridLines="0" tabSelected="1" zoomScale="55" zoomScaleNormal="55" workbookViewId="0">
      <pane xSplit="13" topLeftCell="N1" activePane="topRight" state="frozen"/>
      <selection pane="topRight" activeCell="L19" sqref="L19"/>
    </sheetView>
  </sheetViews>
  <sheetFormatPr defaultColWidth="9.109375" defaultRowHeight="14.4" x14ac:dyDescent="0.3"/>
  <cols>
    <col min="1" max="12" width="9.109375" style="2"/>
    <col min="13" max="13" width="3.5546875" style="2" customWidth="1"/>
    <col min="14" max="15" width="9.109375" style="2" customWidth="1"/>
    <col min="16" max="16" width="3.109375" style="2" customWidth="1"/>
    <col min="17" max="18" width="9.109375" style="2"/>
    <col min="19" max="19" width="9.109375" style="2" customWidth="1"/>
    <col min="20" max="20" width="9.109375" style="2"/>
    <col min="21" max="21" width="3.109375" style="2" customWidth="1"/>
    <col min="22" max="25" width="9.109375" style="2"/>
    <col min="26" max="26" width="3.109375" style="2" customWidth="1"/>
    <col min="27" max="27" width="8.88671875" customWidth="1"/>
    <col min="28" max="16384" width="9.109375" style="2"/>
  </cols>
  <sheetData>
    <row r="1" spans="1:27" ht="21.75" customHeight="1" x14ac:dyDescent="0.3"/>
    <row r="2" spans="1:27" s="7" customFormat="1" ht="21" customHeight="1" x14ac:dyDescent="0.45">
      <c r="N2" s="11" t="s">
        <v>4</v>
      </c>
      <c r="Z2" s="8"/>
    </row>
    <row r="3" spans="1:27" ht="12" customHeight="1" x14ac:dyDescent="0.3">
      <c r="A3" s="14"/>
      <c r="AA3" s="2"/>
    </row>
    <row r="4" spans="1:27" ht="15.6" x14ac:dyDescent="0.3">
      <c r="A4" s="14"/>
      <c r="AA4" s="2"/>
    </row>
    <row r="5" spans="1:27" ht="15.6" x14ac:dyDescent="0.3">
      <c r="A5" s="14"/>
      <c r="Q5" s="3" t="s">
        <v>3</v>
      </c>
      <c r="AA5" s="2"/>
    </row>
    <row r="6" spans="1:27" ht="15.6" x14ac:dyDescent="0.3">
      <c r="A6" s="14"/>
      <c r="AA6" s="2"/>
    </row>
    <row r="7" spans="1:27" ht="15.6" x14ac:dyDescent="0.3">
      <c r="A7" s="14"/>
      <c r="AA7" s="2"/>
    </row>
    <row r="8" spans="1:27" ht="15.6" x14ac:dyDescent="0.3">
      <c r="A8" s="14"/>
      <c r="AA8" s="2"/>
    </row>
    <row r="9" spans="1:27" ht="15.6" x14ac:dyDescent="0.3">
      <c r="A9" s="14"/>
      <c r="Q9" s="3" t="s">
        <v>5</v>
      </c>
      <c r="AA9" s="2"/>
    </row>
    <row r="10" spans="1:27" ht="15.6" x14ac:dyDescent="0.3">
      <c r="A10" s="14"/>
      <c r="AA10" s="2"/>
    </row>
    <row r="11" spans="1:27" ht="15.6" x14ac:dyDescent="0.3">
      <c r="A11" s="14"/>
      <c r="AA11" s="2"/>
    </row>
    <row r="12" spans="1:27" ht="15.6" x14ac:dyDescent="0.3">
      <c r="A12" s="14"/>
      <c r="AA12" s="2"/>
    </row>
    <row r="13" spans="1:27" ht="15.6" x14ac:dyDescent="0.3">
      <c r="A13" s="14"/>
      <c r="O13" s="3"/>
      <c r="Q13" s="3" t="s">
        <v>6</v>
      </c>
      <c r="AA13" s="2"/>
    </row>
    <row r="14" spans="1:27" ht="15.6" x14ac:dyDescent="0.3">
      <c r="A14" s="14"/>
      <c r="AA14" s="2"/>
    </row>
    <row r="15" spans="1:27" ht="15.6" x14ac:dyDescent="0.3">
      <c r="A15" s="14"/>
      <c r="AA15" s="2"/>
    </row>
    <row r="16" spans="1:27" ht="15.6" x14ac:dyDescent="0.3">
      <c r="A16" s="14"/>
      <c r="AA16" s="2"/>
    </row>
    <row r="17" spans="1:27" ht="15.6" x14ac:dyDescent="0.3">
      <c r="A17" s="14"/>
      <c r="O17" s="3"/>
      <c r="Q17" s="3" t="s">
        <v>7</v>
      </c>
      <c r="AA17" s="2"/>
    </row>
    <row r="18" spans="1:27" ht="15.6" x14ac:dyDescent="0.3">
      <c r="A18" s="14"/>
      <c r="AA18" s="2"/>
    </row>
    <row r="19" spans="1:27" x14ac:dyDescent="0.3">
      <c r="A19"/>
      <c r="AA19" s="2"/>
    </row>
    <row r="20" spans="1:27" ht="15.6" x14ac:dyDescent="0.3">
      <c r="A20" s="14"/>
      <c r="AA20" s="2"/>
    </row>
    <row r="21" spans="1:27" ht="15.6" x14ac:dyDescent="0.3">
      <c r="A21" s="14"/>
      <c r="O21" s="3"/>
      <c r="Q21" s="3" t="s">
        <v>8</v>
      </c>
      <c r="AA21" s="2"/>
    </row>
    <row r="22" spans="1:27" ht="16.5" customHeight="1" x14ac:dyDescent="0.3">
      <c r="A22" s="15"/>
      <c r="AA22" s="2"/>
    </row>
    <row r="23" spans="1:27" x14ac:dyDescent="0.3">
      <c r="A23"/>
      <c r="AA23" s="2"/>
    </row>
    <row r="24" spans="1:27" ht="15.6" x14ac:dyDescent="0.3">
      <c r="A24" s="14"/>
      <c r="AA24" s="2"/>
    </row>
    <row r="25" spans="1:27" ht="18.75" customHeight="1" x14ac:dyDescent="0.3">
      <c r="A25" s="16"/>
      <c r="Q25" s="3" t="s">
        <v>9</v>
      </c>
      <c r="AA25" s="2"/>
    </row>
    <row r="26" spans="1:27" x14ac:dyDescent="0.3">
      <c r="A26"/>
      <c r="AA26" s="2"/>
    </row>
    <row r="27" spans="1:27" ht="15.6" x14ac:dyDescent="0.3">
      <c r="A27" s="14"/>
      <c r="AA27" s="2"/>
    </row>
    <row r="28" spans="1:27" ht="15.6" x14ac:dyDescent="0.3">
      <c r="A28" s="14"/>
      <c r="AA28" s="2"/>
    </row>
    <row r="29" spans="1:27" ht="21" x14ac:dyDescent="0.3">
      <c r="A29" s="17"/>
      <c r="Q29" s="3" t="s">
        <v>10</v>
      </c>
      <c r="AA29" s="2"/>
    </row>
    <row r="30" spans="1:27" x14ac:dyDescent="0.3">
      <c r="A30"/>
      <c r="AA30" s="2"/>
    </row>
    <row r="31" spans="1:27" ht="15.6" x14ac:dyDescent="0.3">
      <c r="A31" s="14"/>
      <c r="AA31" s="2"/>
    </row>
    <row r="32" spans="1:27" ht="15.6" x14ac:dyDescent="0.3">
      <c r="A32" s="14"/>
      <c r="AA32" s="2"/>
    </row>
    <row r="33" spans="1:27" ht="21" x14ac:dyDescent="0.3">
      <c r="A33" s="18"/>
      <c r="Q33" s="3" t="s">
        <v>11</v>
      </c>
      <c r="AA33" s="2"/>
    </row>
    <row r="34" spans="1:27" ht="15.6" x14ac:dyDescent="0.3">
      <c r="A34" s="14"/>
      <c r="AA34" s="2"/>
    </row>
    <row r="35" spans="1:27" x14ac:dyDescent="0.3">
      <c r="AA35" s="2"/>
    </row>
    <row r="36" spans="1:27" x14ac:dyDescent="0.3">
      <c r="AA36" s="2"/>
    </row>
    <row r="37" spans="1:27" x14ac:dyDescent="0.3">
      <c r="Q37" s="3" t="s">
        <v>12</v>
      </c>
      <c r="AA37" s="2"/>
    </row>
    <row r="38" spans="1:27" x14ac:dyDescent="0.3">
      <c r="AA38" s="2"/>
    </row>
    <row r="39" spans="1:27" x14ac:dyDescent="0.3">
      <c r="AA39" s="2"/>
    </row>
    <row r="40" spans="1:27" x14ac:dyDescent="0.3">
      <c r="AA40" s="2"/>
    </row>
    <row r="41" spans="1:27" x14ac:dyDescent="0.3">
      <c r="Q41" s="3"/>
      <c r="AA41" s="2"/>
    </row>
    <row r="42" spans="1:27" x14ac:dyDescent="0.3">
      <c r="AA42" s="2"/>
    </row>
    <row r="43" spans="1:27" x14ac:dyDescent="0.3">
      <c r="AA43" s="2"/>
    </row>
    <row r="44" spans="1:27" x14ac:dyDescent="0.3">
      <c r="AA44" s="2"/>
    </row>
    <row r="45" spans="1:27" x14ac:dyDescent="0.3">
      <c r="Q45" s="3"/>
      <c r="AA45" s="2"/>
    </row>
    <row r="46" spans="1:27" x14ac:dyDescent="0.3">
      <c r="AA46" s="2"/>
    </row>
    <row r="47" spans="1:27" x14ac:dyDescent="0.3">
      <c r="AA47" s="2"/>
    </row>
    <row r="48" spans="1:27" x14ac:dyDescent="0.3">
      <c r="AA48" s="2"/>
    </row>
    <row r="49" spans="17:27" x14ac:dyDescent="0.3">
      <c r="Q49" s="3"/>
      <c r="AA49" s="2"/>
    </row>
    <row r="50" spans="17:27" x14ac:dyDescent="0.3">
      <c r="AA50" s="2"/>
    </row>
    <row r="51" spans="17:27" x14ac:dyDescent="0.3">
      <c r="AA51" s="2"/>
    </row>
    <row r="52" spans="17:27" x14ac:dyDescent="0.3">
      <c r="AA52" s="2"/>
    </row>
    <row r="53" spans="17:27" x14ac:dyDescent="0.3">
      <c r="Q53" s="3"/>
      <c r="AA53" s="2"/>
    </row>
    <row r="54" spans="17:27" x14ac:dyDescent="0.3">
      <c r="AA54" s="2"/>
    </row>
    <row r="55" spans="17:27" x14ac:dyDescent="0.3">
      <c r="AA55" s="2"/>
    </row>
    <row r="56" spans="17:27" x14ac:dyDescent="0.3">
      <c r="AA56" s="2"/>
    </row>
    <row r="57" spans="17:27" x14ac:dyDescent="0.3">
      <c r="Q57" s="3"/>
      <c r="AA57" s="2"/>
    </row>
    <row r="58" spans="17:27" x14ac:dyDescent="0.3">
      <c r="AA58" s="2"/>
    </row>
    <row r="59" spans="17:27" x14ac:dyDescent="0.3">
      <c r="AA59" s="2"/>
    </row>
    <row r="60" spans="17:27" x14ac:dyDescent="0.3">
      <c r="AA60" s="2"/>
    </row>
    <row r="61" spans="17:27" x14ac:dyDescent="0.3">
      <c r="Q61" s="3"/>
      <c r="AA61" s="2"/>
    </row>
    <row r="62" spans="17:27" x14ac:dyDescent="0.3">
      <c r="AA62" s="2"/>
    </row>
    <row r="63" spans="17:27" x14ac:dyDescent="0.3">
      <c r="AA63" s="2"/>
    </row>
    <row r="64" spans="17:27" x14ac:dyDescent="0.3">
      <c r="AA64" s="2"/>
    </row>
    <row r="65" spans="27:27" x14ac:dyDescent="0.3">
      <c r="AA65" s="3"/>
    </row>
    <row r="66" spans="27:27" x14ac:dyDescent="0.3">
      <c r="AA66" s="2"/>
    </row>
    <row r="67" spans="27:27" x14ac:dyDescent="0.3">
      <c r="AA67" s="2"/>
    </row>
    <row r="68" spans="27:27" x14ac:dyDescent="0.3">
      <c r="AA68" s="2"/>
    </row>
    <row r="69" spans="27:27" x14ac:dyDescent="0.3">
      <c r="AA69" s="3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B540F-C7E5-4E46-B5A9-3BD19786A9B7}">
  <dimension ref="A1:G48"/>
  <sheetViews>
    <sheetView showGridLines="0" workbookViewId="0">
      <pane xSplit="1" ySplit="2" topLeftCell="B5" activePane="bottomRight" state="frozen"/>
      <selection pane="topRight" activeCell="B1" sqref="B1"/>
      <selection pane="bottomLeft" activeCell="A3" sqref="A3"/>
      <selection pane="bottomRight"/>
    </sheetView>
  </sheetViews>
  <sheetFormatPr defaultColWidth="9.109375" defaultRowHeight="14.4" x14ac:dyDescent="0.3"/>
  <cols>
    <col min="1" max="1" width="13" style="2" customWidth="1"/>
    <col min="2" max="2" width="8.88671875" style="2" customWidth="1"/>
    <col min="3" max="3" width="22.6640625" style="2" customWidth="1"/>
    <col min="4" max="4" width="26.109375" style="2" customWidth="1"/>
    <col min="5" max="5" width="23.33203125" style="2" customWidth="1"/>
    <col min="6" max="6" width="22.6640625" style="2" customWidth="1"/>
    <col min="7" max="7" width="24.44140625" style="2" customWidth="1"/>
    <col min="8" max="8" width="11.5546875" style="2" bestFit="1" customWidth="1"/>
    <col min="9" max="11" width="11.109375" style="2" customWidth="1"/>
    <col min="12" max="13" width="5.88671875" style="2" customWidth="1"/>
    <col min="14" max="14" width="11.5546875" style="2" bestFit="1" customWidth="1"/>
    <col min="15" max="17" width="11.109375" style="2" customWidth="1"/>
    <col min="18" max="18" width="5.88671875" style="2" customWidth="1"/>
    <col min="19" max="16384" width="9.109375" style="2"/>
  </cols>
  <sheetData>
    <row r="1" spans="1:7" x14ac:dyDescent="0.3">
      <c r="A1" s="1" t="s">
        <v>0</v>
      </c>
      <c r="B1" s="1"/>
    </row>
    <row r="2" spans="1:7" ht="21.75" customHeight="1" x14ac:dyDescent="0.3">
      <c r="B2" s="12" t="str">
        <f>Índice!N2</f>
        <v>Hidrogênio e Biomassa</v>
      </c>
    </row>
    <row r="3" spans="1:7" ht="15" customHeight="1" x14ac:dyDescent="0.3"/>
    <row r="4" spans="1:7" x14ac:dyDescent="0.3">
      <c r="C4" s="6" t="str">
        <f>Índice!Q37</f>
        <v>Gráfico 9 – Intensidade de carbono do hidrogênio produzido a partir do etanol, em função do rendimento e das certificações no RenovaBio</v>
      </c>
      <c r="D4" s="6"/>
      <c r="E4" s="6"/>
      <c r="F4" s="6"/>
    </row>
    <row r="6" spans="1:7" x14ac:dyDescent="0.3">
      <c r="A6" s="4" t="s">
        <v>31</v>
      </c>
      <c r="B6" s="4"/>
      <c r="C6" s="4" t="s">
        <v>36</v>
      </c>
      <c r="D6" s="4" t="s">
        <v>37</v>
      </c>
      <c r="E6" s="4" t="s">
        <v>34</v>
      </c>
      <c r="F6" s="4" t="s">
        <v>38</v>
      </c>
      <c r="G6" s="4" t="s">
        <v>39</v>
      </c>
    </row>
    <row r="7" spans="1:7" ht="15.6" x14ac:dyDescent="0.35">
      <c r="A7" s="5"/>
      <c r="B7" s="5"/>
      <c r="C7" s="32" t="s">
        <v>35</v>
      </c>
      <c r="D7" s="32" t="s">
        <v>35</v>
      </c>
      <c r="E7" s="32" t="s">
        <v>35</v>
      </c>
      <c r="F7" s="32" t="s">
        <v>35</v>
      </c>
      <c r="G7" s="32" t="s">
        <v>35</v>
      </c>
    </row>
    <row r="8" spans="1:7" x14ac:dyDescent="0.3">
      <c r="A8" s="31">
        <v>1</v>
      </c>
      <c r="B8" s="5"/>
      <c r="C8" s="33">
        <v>6.3827308243727598</v>
      </c>
      <c r="D8" s="33">
        <v>1.6418949820788529</v>
      </c>
      <c r="E8" s="33">
        <v>3.0445734767025088</v>
      </c>
      <c r="F8" s="34">
        <v>3.7404759856630823</v>
      </c>
      <c r="G8" s="34">
        <v>2.3486709677419353</v>
      </c>
    </row>
    <row r="9" spans="1:7" x14ac:dyDescent="0.3">
      <c r="A9" s="31">
        <v>0.99</v>
      </c>
      <c r="B9" s="5"/>
      <c r="C9" s="33">
        <v>6.4472028529017784</v>
      </c>
      <c r="D9" s="33">
        <v>1.6584797798776292</v>
      </c>
      <c r="E9" s="33">
        <v>3.0753267441439482</v>
      </c>
      <c r="F9" s="34">
        <v>3.7782585713768513</v>
      </c>
      <c r="G9" s="34">
        <v>2.3723949169110461</v>
      </c>
    </row>
    <row r="10" spans="1:7" x14ac:dyDescent="0.3">
      <c r="A10" s="31">
        <v>0.98</v>
      </c>
      <c r="B10" s="5"/>
      <c r="C10" s="33">
        <v>6.5129906371150614</v>
      </c>
      <c r="D10" s="33">
        <v>1.675403042937605</v>
      </c>
      <c r="E10" s="33">
        <v>3.1067076292882745</v>
      </c>
      <c r="F10" s="34">
        <v>3.8168122302684515</v>
      </c>
      <c r="G10" s="34">
        <v>2.3966030283080979</v>
      </c>
    </row>
    <row r="11" spans="1:7" x14ac:dyDescent="0.3">
      <c r="A11" s="31">
        <v>0.97</v>
      </c>
      <c r="B11" s="5"/>
      <c r="C11" s="33">
        <v>6.5801348704873801</v>
      </c>
      <c r="D11" s="33">
        <v>1.6926752392565489</v>
      </c>
      <c r="E11" s="33">
        <v>3.138735542992277</v>
      </c>
      <c r="F11" s="34">
        <v>3.8561608099619398</v>
      </c>
      <c r="G11" s="34">
        <v>2.4213102760226137</v>
      </c>
    </row>
    <row r="12" spans="1:7" x14ac:dyDescent="0.3">
      <c r="A12" s="31">
        <v>0.96</v>
      </c>
      <c r="C12" s="33">
        <v>6.6486779420549587</v>
      </c>
      <c r="D12" s="33">
        <v>1.7103072729988051</v>
      </c>
      <c r="E12" s="33">
        <v>3.1714307048984471</v>
      </c>
      <c r="F12" s="34">
        <v>3.8963291517323775</v>
      </c>
      <c r="G12" s="34">
        <v>2.4465322580645159</v>
      </c>
    </row>
    <row r="13" spans="1:7" x14ac:dyDescent="0.3">
      <c r="A13" s="31">
        <v>0.95</v>
      </c>
      <c r="B13" s="9"/>
      <c r="C13" s="33">
        <v>6.7186640256555377</v>
      </c>
      <c r="D13" s="33">
        <v>1.728310507451424</v>
      </c>
      <c r="E13" s="33">
        <v>3.2048141860026407</v>
      </c>
      <c r="F13" s="34">
        <v>3.9373431428032446</v>
      </c>
      <c r="G13" s="34">
        <v>2.4722852292020376</v>
      </c>
    </row>
    <row r="14" spans="1:7" x14ac:dyDescent="0.3">
      <c r="A14" s="31">
        <v>0.94</v>
      </c>
      <c r="B14" s="9"/>
      <c r="C14" s="33">
        <v>6.7901391748646391</v>
      </c>
      <c r="D14" s="33">
        <v>1.7466967894455885</v>
      </c>
      <c r="E14" s="33">
        <v>3.2389079539388392</v>
      </c>
      <c r="F14" s="34">
        <v>3.9792297719820029</v>
      </c>
      <c r="G14" s="34">
        <v>2.4985861358956765</v>
      </c>
    </row>
    <row r="15" spans="1:7" x14ac:dyDescent="0.3">
      <c r="A15" s="31">
        <v>0.93</v>
      </c>
      <c r="B15" s="9"/>
      <c r="C15" s="33">
        <v>6.8631514240567304</v>
      </c>
      <c r="D15" s="33">
        <v>1.765478475353605</v>
      </c>
      <c r="E15" s="33">
        <v>3.2737349211854929</v>
      </c>
      <c r="F15" s="34">
        <v>4.0220171888850338</v>
      </c>
      <c r="G15" s="34">
        <v>2.525452653485952</v>
      </c>
    </row>
    <row r="16" spans="1:7" x14ac:dyDescent="0.3">
      <c r="A16" s="31">
        <v>0.92</v>
      </c>
      <c r="C16" s="33">
        <v>6.9377508960573468</v>
      </c>
      <c r="D16" s="33">
        <v>1.7846684587813615</v>
      </c>
      <c r="E16" s="33">
        <v>3.3093189964157697</v>
      </c>
      <c r="F16" s="34">
        <v>4.0657347670250887</v>
      </c>
      <c r="G16" s="34">
        <v>2.5529032258064515</v>
      </c>
    </row>
    <row r="17" spans="1:7" x14ac:dyDescent="0.3">
      <c r="A17" s="31">
        <v>0.91</v>
      </c>
      <c r="C17" s="33">
        <v>7.0139899168931432</v>
      </c>
      <c r="D17" s="33">
        <v>1.8042802000866514</v>
      </c>
      <c r="E17" s="33">
        <v>3.3456851392335261</v>
      </c>
      <c r="F17" s="34">
        <v>4.1104131710583323</v>
      </c>
      <c r="G17" s="34">
        <v>2.5809571074087199</v>
      </c>
    </row>
    <row r="18" spans="1:7" x14ac:dyDescent="0.3">
      <c r="A18" s="31">
        <v>0.9</v>
      </c>
      <c r="C18" s="33">
        <v>7.0919231381919534</v>
      </c>
      <c r="D18" s="33">
        <v>1.8243277578653918</v>
      </c>
      <c r="E18" s="33">
        <v>3.3828594185583425</v>
      </c>
      <c r="F18" s="34">
        <v>4.1560844285145349</v>
      </c>
      <c r="G18" s="34">
        <v>2.6096344086021501</v>
      </c>
    </row>
    <row r="19" spans="1:7" x14ac:dyDescent="0.3">
      <c r="A19" s="31">
        <v>0.89</v>
      </c>
      <c r="C19" s="33">
        <v>7.1716076678345617</v>
      </c>
      <c r="D19" s="33">
        <v>1.844825822560509</v>
      </c>
      <c r="E19" s="33">
        <v>3.4208690749466397</v>
      </c>
      <c r="F19" s="34">
        <v>4.2027820063630132</v>
      </c>
      <c r="G19" s="34">
        <v>2.6389561435302649</v>
      </c>
    </row>
    <row r="20" spans="1:7" x14ac:dyDescent="0.3">
      <c r="A20" s="31">
        <v>0.88</v>
      </c>
      <c r="C20" s="33">
        <v>7.2531032095144994</v>
      </c>
      <c r="D20" s="33">
        <v>1.8657897523623324</v>
      </c>
      <c r="E20" s="33">
        <v>3.4597425871619412</v>
      </c>
      <c r="F20" s="34">
        <v>4.2505408927989565</v>
      </c>
      <c r="G20" s="34">
        <v>2.6689442815249258</v>
      </c>
    </row>
    <row r="21" spans="1:7" x14ac:dyDescent="0.3">
      <c r="A21" s="31">
        <v>0.87</v>
      </c>
      <c r="C21" s="33">
        <v>7.3364722119227128</v>
      </c>
      <c r="D21" s="33">
        <v>1.8872356115848881</v>
      </c>
      <c r="E21" s="33">
        <v>3.4995097433362168</v>
      </c>
      <c r="F21" s="34">
        <v>4.2993976846702093</v>
      </c>
      <c r="G21" s="34">
        <v>2.6996218020022242</v>
      </c>
    </row>
    <row r="22" spans="1:7" x14ac:dyDescent="0.3">
      <c r="A22" s="31">
        <v>0.86</v>
      </c>
      <c r="C22" s="33">
        <v>7.4217800283404189</v>
      </c>
      <c r="D22" s="33">
        <v>1.9091802117195962</v>
      </c>
      <c r="E22" s="33">
        <v>3.5402017170959401</v>
      </c>
      <c r="F22" s="34">
        <v>4.3493906810035838</v>
      </c>
      <c r="G22" s="34">
        <v>2.7310127531882968</v>
      </c>
    </row>
    <row r="23" spans="1:7" x14ac:dyDescent="0.3">
      <c r="A23" s="31">
        <v>0.85</v>
      </c>
      <c r="C23" s="33">
        <v>7.5090950874973643</v>
      </c>
      <c r="D23" s="33">
        <v>1.9316411553868857</v>
      </c>
      <c r="E23" s="33">
        <v>3.5818511490617748</v>
      </c>
      <c r="F23" s="34">
        <v>4.4005599831330384</v>
      </c>
      <c r="G23" s="34">
        <v>2.7631423149905117</v>
      </c>
    </row>
    <row r="24" spans="1:7" x14ac:dyDescent="0.3">
      <c r="A24" s="31">
        <v>0.84</v>
      </c>
      <c r="C24" s="33">
        <v>7.5984890766342374</v>
      </c>
      <c r="D24" s="33">
        <v>1.9546368834272057</v>
      </c>
      <c r="E24" s="33">
        <v>3.624492234169653</v>
      </c>
      <c r="F24" s="34">
        <v>4.4529476019798606</v>
      </c>
      <c r="G24" s="34">
        <v>2.7960368663594468</v>
      </c>
    </row>
    <row r="25" spans="1:7" x14ac:dyDescent="0.3">
      <c r="A25" s="31">
        <v>0.83</v>
      </c>
      <c r="C25" s="34">
        <v>7.6900371377985071</v>
      </c>
      <c r="D25" s="34">
        <v>1.9781867253962084</v>
      </c>
      <c r="E25" s="34">
        <v>3.6681608153042276</v>
      </c>
      <c r="F25" s="34">
        <v>4.5065975730880519</v>
      </c>
      <c r="G25" s="34">
        <v>2.8297240575204041</v>
      </c>
    </row>
    <row r="26" spans="1:7" x14ac:dyDescent="0.3">
      <c r="A26" s="31">
        <v>0.82</v>
      </c>
      <c r="C26" s="34">
        <v>7.7838180785033657</v>
      </c>
      <c r="D26" s="34">
        <v>2.0023109537546988</v>
      </c>
      <c r="E26" s="34">
        <v>3.7128944837835474</v>
      </c>
      <c r="F26" s="34">
        <v>4.5615560800769286</v>
      </c>
      <c r="G26" s="34">
        <v>2.8642328874901648</v>
      </c>
    </row>
    <row r="27" spans="1:7" x14ac:dyDescent="0.3">
      <c r="A27" s="31">
        <v>0.81</v>
      </c>
      <c r="C27" s="34">
        <v>7.8799145979910614</v>
      </c>
      <c r="D27" s="34">
        <v>2.0270308420726577</v>
      </c>
      <c r="E27" s="34">
        <v>3.7587326872870475</v>
      </c>
      <c r="F27" s="34">
        <v>4.6178715872383727</v>
      </c>
      <c r="G27" s="34">
        <v>2.8995937873357223</v>
      </c>
    </row>
    <row r="28" spans="1:7" x14ac:dyDescent="0.3">
      <c r="A28" s="31">
        <v>0.8</v>
      </c>
      <c r="C28" s="34">
        <v>7.9784135304659483</v>
      </c>
      <c r="D28" s="34">
        <v>2.0523687275985658</v>
      </c>
      <c r="E28" s="34">
        <v>3.8057168458781354</v>
      </c>
      <c r="F28" s="34">
        <v>4.6755949820788523</v>
      </c>
      <c r="G28" s="34">
        <v>2.9358387096774186</v>
      </c>
    </row>
    <row r="29" spans="1:7" x14ac:dyDescent="0.3">
      <c r="A29" s="31">
        <v>0.79</v>
      </c>
      <c r="C29" s="34">
        <v>8.0794061068009615</v>
      </c>
      <c r="D29" s="34">
        <v>2.0783480785808259</v>
      </c>
      <c r="E29" s="34">
        <v>3.8538904768386182</v>
      </c>
      <c r="F29" s="34">
        <v>4.734779728687446</v>
      </c>
      <c r="G29" s="34">
        <v>2.9730012249897912</v>
      </c>
    </row>
    <row r="30" spans="1:7" x14ac:dyDescent="0.3">
      <c r="A30" s="31">
        <v>0.78</v>
      </c>
      <c r="C30" s="34">
        <v>8.1829882363753335</v>
      </c>
      <c r="D30" s="34">
        <v>2.1049935667677602</v>
      </c>
      <c r="E30" s="34">
        <v>3.9032993291057809</v>
      </c>
      <c r="F30" s="34">
        <v>4.7954820329013872</v>
      </c>
      <c r="G30" s="34">
        <v>3.0111166253101738</v>
      </c>
    </row>
    <row r="31" spans="1:7" x14ac:dyDescent="0.3">
      <c r="A31" s="31">
        <v>0.77</v>
      </c>
      <c r="C31" s="34">
        <v>8.2892608108737136</v>
      </c>
      <c r="D31" s="34">
        <v>2.1323311455569516</v>
      </c>
      <c r="E31" s="34">
        <v>3.9539915281850759</v>
      </c>
      <c r="F31" s="34">
        <v>4.8577610203416643</v>
      </c>
      <c r="G31" s="34">
        <v>3.0502220360284875</v>
      </c>
    </row>
    <row r="32" spans="1:7" x14ac:dyDescent="0.3">
      <c r="A32" s="31">
        <v>0.76</v>
      </c>
      <c r="C32" s="34">
        <v>8.3983300320694205</v>
      </c>
      <c r="D32" s="34">
        <v>2.1603881343142799</v>
      </c>
      <c r="E32" s="34">
        <v>4.0060177325033006</v>
      </c>
      <c r="F32" s="34">
        <v>4.921678928504055</v>
      </c>
      <c r="G32" s="34">
        <v>3.0903565365025463</v>
      </c>
    </row>
    <row r="33" spans="1:7" x14ac:dyDescent="0.3">
      <c r="A33" s="31">
        <v>0.75</v>
      </c>
      <c r="C33" s="34">
        <v>8.5103077658303459</v>
      </c>
      <c r="D33" s="34">
        <v>2.1891933094384703</v>
      </c>
      <c r="E33" s="34">
        <v>4.0594313022700108</v>
      </c>
      <c r="F33" s="34">
        <v>4.9873013142174418</v>
      </c>
      <c r="G33" s="34">
        <v>3.1315612903225802</v>
      </c>
    </row>
    <row r="34" spans="1:7" x14ac:dyDescent="0.3">
      <c r="A34" s="31">
        <v>0.74</v>
      </c>
      <c r="C34" s="34">
        <v>8.6253119248280559</v>
      </c>
      <c r="D34" s="34">
        <v>2.218777002809261</v>
      </c>
      <c r="E34" s="34">
        <v>4.1142884820304184</v>
      </c>
      <c r="F34" s="34">
        <v>5.0546972779230854</v>
      </c>
      <c r="G34" s="34">
        <v>3.173879686137751</v>
      </c>
    </row>
    <row r="35" spans="1:7" x14ac:dyDescent="0.3">
      <c r="A35" s="31">
        <v>0.73</v>
      </c>
      <c r="C35" s="34">
        <v>8.7434668827024105</v>
      </c>
      <c r="D35" s="34">
        <v>2.2491712083271955</v>
      </c>
      <c r="E35" s="34">
        <v>4.1706485982226154</v>
      </c>
      <c r="F35" s="34">
        <v>5.123939706387783</v>
      </c>
      <c r="G35" s="34">
        <v>3.217357490057446</v>
      </c>
    </row>
    <row r="36" spans="1:7" x14ac:dyDescent="0.3">
      <c r="A36" s="31">
        <v>0.72</v>
      </c>
      <c r="C36" s="34">
        <v>8.8649039227399431</v>
      </c>
      <c r="D36" s="34">
        <v>2.2804096973317396</v>
      </c>
      <c r="E36" s="34">
        <v>4.2285742731979283</v>
      </c>
      <c r="F36" s="34">
        <v>5.1951055356431688</v>
      </c>
      <c r="G36" s="34">
        <v>3.2620430107526879</v>
      </c>
    </row>
    <row r="37" spans="1:7" x14ac:dyDescent="0.3">
      <c r="A37" s="31">
        <v>0.71</v>
      </c>
      <c r="C37" s="34">
        <v>8.9897617244686749</v>
      </c>
      <c r="D37" s="34">
        <v>2.3125281437730321</v>
      </c>
      <c r="E37" s="34">
        <v>4.2881316573274768</v>
      </c>
      <c r="F37" s="34">
        <v>5.27</v>
      </c>
      <c r="G37" s="34">
        <v>3.3079872785097684</v>
      </c>
    </row>
    <row r="38" spans="1:7" x14ac:dyDescent="0.3">
      <c r="A38" s="31">
        <v>0.7</v>
      </c>
      <c r="C38" s="34">
        <v>9.1181868919610878</v>
      </c>
      <c r="D38" s="34">
        <v>2.3455642601126474</v>
      </c>
      <c r="E38" s="34">
        <v>4.3493906810035838</v>
      </c>
      <c r="F38" s="34">
        <v>5.3435371223758317</v>
      </c>
      <c r="G38" s="34">
        <v>3.3552442396313369</v>
      </c>
    </row>
    <row r="39" spans="1:7" x14ac:dyDescent="0.3">
      <c r="A39" s="31">
        <v>0.69</v>
      </c>
      <c r="C39" s="34">
        <v>9.2503345280764648</v>
      </c>
      <c r="D39" s="34">
        <v>2.3795579450418161</v>
      </c>
      <c r="E39" s="34">
        <v>4.4124253285543613</v>
      </c>
      <c r="F39" s="34">
        <v>5.4209796893667859</v>
      </c>
      <c r="G39" s="34">
        <v>3.4038709677419354</v>
      </c>
    </row>
    <row r="40" spans="1:7" x14ac:dyDescent="0.3">
      <c r="A40" s="31">
        <v>0.68</v>
      </c>
      <c r="C40" s="34">
        <v>9.3863688593717054</v>
      </c>
      <c r="D40" s="34">
        <v>2.4145514442336071</v>
      </c>
      <c r="E40" s="34">
        <v>4.4773139363272172</v>
      </c>
      <c r="F40" s="34">
        <v>5.5006999789162965</v>
      </c>
      <c r="G40" s="34">
        <v>3.4539278937381401</v>
      </c>
    </row>
    <row r="41" spans="1:7" x14ac:dyDescent="0.3">
      <c r="A41" s="31">
        <v>0.67</v>
      </c>
      <c r="C41" s="34">
        <v>9.5264639169742669</v>
      </c>
      <c r="D41" s="34">
        <v>2.4505895254908245</v>
      </c>
      <c r="E41" s="34">
        <v>4.5441395174664301</v>
      </c>
      <c r="F41" s="34">
        <v>5.5827999786016145</v>
      </c>
      <c r="G41" s="34">
        <v>3.5054790563312461</v>
      </c>
    </row>
    <row r="42" spans="1:7" x14ac:dyDescent="0.3">
      <c r="A42" s="31">
        <v>0.66</v>
      </c>
      <c r="C42" s="34">
        <v>9.6708042793526658</v>
      </c>
      <c r="D42" s="34">
        <v>2.4877196698164434</v>
      </c>
      <c r="E42" s="34">
        <v>4.612990116215923</v>
      </c>
      <c r="F42" s="34">
        <v>5.6673878570652763</v>
      </c>
      <c r="G42" s="34">
        <v>3.5585923753665689</v>
      </c>
    </row>
    <row r="43" spans="1:7" x14ac:dyDescent="0.3">
      <c r="A43" s="31">
        <v>0.65</v>
      </c>
      <c r="C43" s="34">
        <v>9.8195858836503991</v>
      </c>
      <c r="D43" s="34">
        <v>2.5259922801213119</v>
      </c>
      <c r="E43" s="34">
        <v>4.6839591949269357</v>
      </c>
      <c r="F43" s="34">
        <v>5.7545784394816648</v>
      </c>
      <c r="G43" s="34">
        <v>3.6133399503722075</v>
      </c>
    </row>
    <row r="44" spans="1:7" x14ac:dyDescent="0.3">
      <c r="A44" s="31">
        <v>0.64</v>
      </c>
      <c r="C44" s="34">
        <v>9.9730169130824375</v>
      </c>
      <c r="D44" s="34">
        <v>2.5654609094982077</v>
      </c>
      <c r="E44" s="34">
        <v>4.7571460573476703</v>
      </c>
      <c r="F44" s="34">
        <v>5.8444937275985671</v>
      </c>
      <c r="G44" s="34">
        <v>3.6697983870967743</v>
      </c>
    </row>
    <row r="45" spans="1:7" x14ac:dyDescent="0.3">
      <c r="A45" s="31">
        <v>0.63</v>
      </c>
      <c r="C45" s="34">
        <v>10.131318768845649</v>
      </c>
      <c r="D45" s="34">
        <v>2.6061825112362742</v>
      </c>
      <c r="E45" s="34">
        <v>4.8326563122262041</v>
      </c>
      <c r="F45" s="34">
        <v>5.9372634693064796</v>
      </c>
      <c r="G45" s="34">
        <v>3.7280491551459289</v>
      </c>
    </row>
    <row r="46" spans="1:7" x14ac:dyDescent="0.3">
      <c r="A46" s="31">
        <v>0.62</v>
      </c>
      <c r="C46" s="34">
        <v>10.294727136085099</v>
      </c>
      <c r="D46" s="34">
        <v>2.6482177130304079</v>
      </c>
      <c r="E46" s="34">
        <v>4.91060238177824</v>
      </c>
      <c r="F46" s="34">
        <v>6.0330257833275516</v>
      </c>
      <c r="G46" s="34">
        <v>3.7881789802289285</v>
      </c>
    </row>
    <row r="47" spans="1:7" x14ac:dyDescent="0.3">
      <c r="A47" s="31">
        <v>0.61</v>
      </c>
      <c r="C47" s="34">
        <v>10.463493154709441</v>
      </c>
      <c r="D47" s="34">
        <v>2.6916311181620536</v>
      </c>
      <c r="E47" s="34">
        <v>4.9911040601680474</v>
      </c>
      <c r="F47" s="34">
        <v>6.1319278453493142</v>
      </c>
      <c r="G47" s="34">
        <v>3.8502802749867788</v>
      </c>
    </row>
    <row r="48" spans="1:7" x14ac:dyDescent="0.3">
      <c r="A48" s="31">
        <v>0.6</v>
      </c>
      <c r="C48" s="34">
        <v>10.637884707287935</v>
      </c>
      <c r="D48" s="34">
        <v>2.736491636798088</v>
      </c>
      <c r="E48" s="34">
        <v>5.0742891278375151</v>
      </c>
      <c r="F48" s="34">
        <v>6.2341266427718045</v>
      </c>
      <c r="G48" s="34">
        <v>3.9144516129032252</v>
      </c>
    </row>
  </sheetData>
  <hyperlinks>
    <hyperlink ref="A1" location="Índice!A1" display="Voltar" xr:uid="{E1353A1B-8565-43C3-BB73-BA4E29917F9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41442-62FB-4F6B-B5AB-B7D854AD0844}">
  <dimension ref="A1:F21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09375" defaultRowHeight="14.4" x14ac:dyDescent="0.3"/>
  <cols>
    <col min="1" max="1" width="13" style="2" customWidth="1"/>
    <col min="2" max="2" width="8.88671875" style="2" customWidth="1"/>
    <col min="3" max="6" width="15.88671875" style="2" customWidth="1"/>
    <col min="7" max="7" width="18.109375" style="2" customWidth="1"/>
    <col min="8" max="8" width="11.5546875" style="2" bestFit="1" customWidth="1"/>
    <col min="9" max="11" width="11.109375" style="2" customWidth="1"/>
    <col min="12" max="13" width="5.88671875" style="2" customWidth="1"/>
    <col min="14" max="14" width="11.5546875" style="2" bestFit="1" customWidth="1"/>
    <col min="15" max="17" width="11.109375" style="2" customWidth="1"/>
    <col min="18" max="18" width="5.88671875" style="2" customWidth="1"/>
    <col min="19" max="16384" width="9.109375" style="2"/>
  </cols>
  <sheetData>
    <row r="1" spans="1:6" x14ac:dyDescent="0.3">
      <c r="A1" s="1" t="s">
        <v>0</v>
      </c>
      <c r="B1" s="1"/>
    </row>
    <row r="2" spans="1:6" ht="21.75" customHeight="1" x14ac:dyDescent="0.3">
      <c r="B2" s="12" t="str">
        <f>Índice!N2</f>
        <v>Hidrogênio e Biomassa</v>
      </c>
    </row>
    <row r="3" spans="1:6" ht="15" customHeight="1" x14ac:dyDescent="0.3"/>
    <row r="4" spans="1:6" x14ac:dyDescent="0.3">
      <c r="C4" s="6" t="str">
        <f>Índice!Q5</f>
        <v>Gráfico 1 - Demanda de H2 para SAF e HVO pela rota HEFA - projetos anunciados e capacidade para diversificação da produção, 2024-2034</v>
      </c>
      <c r="D4" s="6"/>
      <c r="E4" s="6"/>
      <c r="F4" s="6"/>
    </row>
    <row r="6" spans="1:6" x14ac:dyDescent="0.3">
      <c r="A6" s="4" t="s">
        <v>1</v>
      </c>
      <c r="B6" s="4"/>
      <c r="C6" s="37" t="s">
        <v>13</v>
      </c>
      <c r="D6" s="37"/>
      <c r="E6" s="37" t="s">
        <v>16</v>
      </c>
      <c r="F6" s="37"/>
    </row>
    <row r="7" spans="1:6" ht="16.2" x14ac:dyDescent="0.3">
      <c r="A7" s="4"/>
      <c r="B7" s="4"/>
      <c r="C7" s="38" t="s">
        <v>17</v>
      </c>
      <c r="D7" s="38"/>
      <c r="E7" s="38" t="s">
        <v>17</v>
      </c>
      <c r="F7" s="38"/>
    </row>
    <row r="8" spans="1:6" x14ac:dyDescent="0.3">
      <c r="A8" s="5"/>
      <c r="B8" s="5"/>
      <c r="C8" s="5" t="s">
        <v>14</v>
      </c>
      <c r="D8" s="5" t="s">
        <v>15</v>
      </c>
      <c r="E8" s="5" t="s">
        <v>14</v>
      </c>
      <c r="F8" s="5" t="s">
        <v>15</v>
      </c>
    </row>
    <row r="9" spans="1:6" x14ac:dyDescent="0.3">
      <c r="A9" s="5">
        <v>2024</v>
      </c>
      <c r="B9" s="5"/>
      <c r="C9" s="20">
        <v>0</v>
      </c>
      <c r="D9" s="21">
        <v>0</v>
      </c>
      <c r="E9" s="21">
        <v>0</v>
      </c>
      <c r="F9" s="21">
        <v>0</v>
      </c>
    </row>
    <row r="10" spans="1:6" x14ac:dyDescent="0.3">
      <c r="A10" s="5">
        <v>2025</v>
      </c>
      <c r="B10" s="5"/>
      <c r="C10" s="20">
        <v>0</v>
      </c>
      <c r="D10" s="21">
        <v>0</v>
      </c>
      <c r="E10" s="21">
        <v>0</v>
      </c>
      <c r="F10" s="21">
        <v>0</v>
      </c>
    </row>
    <row r="11" spans="1:6" x14ac:dyDescent="0.3">
      <c r="A11" s="5">
        <v>2026</v>
      </c>
      <c r="B11" s="5"/>
      <c r="C11" s="20">
        <v>0</v>
      </c>
      <c r="D11" s="21">
        <v>0</v>
      </c>
      <c r="E11" s="21">
        <v>0</v>
      </c>
      <c r="F11" s="21">
        <v>0</v>
      </c>
    </row>
    <row r="12" spans="1:6" x14ac:dyDescent="0.3">
      <c r="A12" s="5">
        <v>2027</v>
      </c>
      <c r="B12" s="5"/>
      <c r="C12" s="20">
        <v>35.084968168821327</v>
      </c>
      <c r="D12" s="21">
        <v>82.726816960447124</v>
      </c>
      <c r="E12" s="21">
        <v>14.42906450980659</v>
      </c>
      <c r="F12" s="21">
        <v>30.582668973923685</v>
      </c>
    </row>
    <row r="13" spans="1:6" x14ac:dyDescent="0.3">
      <c r="A13" s="5">
        <v>2028</v>
      </c>
      <c r="C13" s="20">
        <v>42.893411373689489</v>
      </c>
      <c r="D13" s="21">
        <v>100.3780476139295</v>
      </c>
      <c r="E13" s="21">
        <v>16.162823764205104</v>
      </c>
      <c r="F13" s="21">
        <v>34.257403765060694</v>
      </c>
    </row>
    <row r="14" spans="1:6" x14ac:dyDescent="0.3">
      <c r="A14" s="5">
        <v>2029</v>
      </c>
      <c r="B14" s="9"/>
      <c r="C14" s="20">
        <v>53.8252318605049</v>
      </c>
      <c r="D14" s="21">
        <v>125.08977052880481</v>
      </c>
      <c r="E14" s="21">
        <v>18.234073799810201</v>
      </c>
      <c r="F14" s="21">
        <v>38.647456506046566</v>
      </c>
    </row>
    <row r="15" spans="1:6" x14ac:dyDescent="0.3">
      <c r="A15" s="5">
        <v>2030</v>
      </c>
      <c r="B15" s="9"/>
      <c r="C15" s="20">
        <v>64.757052347320325</v>
      </c>
      <c r="D15" s="21">
        <v>149.80149344368013</v>
      </c>
      <c r="E15" s="21">
        <v>20.566013311125108</v>
      </c>
      <c r="F15" s="21">
        <v>43.590045410080307</v>
      </c>
    </row>
    <row r="16" spans="1:6" x14ac:dyDescent="0.3">
      <c r="A16" s="5">
        <v>2031</v>
      </c>
      <c r="B16" s="9"/>
      <c r="C16" s="20">
        <v>64.757052347320325</v>
      </c>
      <c r="D16" s="21">
        <v>149.80149344368013</v>
      </c>
      <c r="E16" s="21">
        <v>24.29541134147863</v>
      </c>
      <c r="F16" s="21">
        <v>51.494573479574235</v>
      </c>
    </row>
    <row r="17" spans="1:6" x14ac:dyDescent="0.3">
      <c r="A17" s="5">
        <v>2032</v>
      </c>
      <c r="C17" s="20">
        <v>64.757052347320325</v>
      </c>
      <c r="D17" s="21">
        <v>149.80149344368013</v>
      </c>
      <c r="E17" s="21">
        <v>28.008751884021407</v>
      </c>
      <c r="F17" s="21">
        <v>59.36506740680376</v>
      </c>
    </row>
    <row r="18" spans="1:6" x14ac:dyDescent="0.3">
      <c r="A18" s="5">
        <v>2033</v>
      </c>
      <c r="C18" s="20">
        <v>64.757052347320325</v>
      </c>
      <c r="D18" s="21">
        <v>149.80149344368013</v>
      </c>
      <c r="E18" s="21">
        <v>31.768906313728106</v>
      </c>
      <c r="F18" s="21">
        <v>67.334784233310202</v>
      </c>
    </row>
    <row r="19" spans="1:6" x14ac:dyDescent="0.3">
      <c r="A19" s="5">
        <v>2034</v>
      </c>
      <c r="C19" s="20">
        <v>64.757052347320325</v>
      </c>
      <c r="D19" s="21">
        <v>149.80149344368013</v>
      </c>
      <c r="E19" s="21">
        <v>35.576894693400547</v>
      </c>
      <c r="F19" s="21">
        <v>75.405886001059642</v>
      </c>
    </row>
    <row r="21" spans="1:6" x14ac:dyDescent="0.3">
      <c r="C21" s="9"/>
    </row>
  </sheetData>
  <mergeCells count="4">
    <mergeCell ref="C6:D6"/>
    <mergeCell ref="C7:D7"/>
    <mergeCell ref="E6:F6"/>
    <mergeCell ref="E7:F7"/>
  </mergeCells>
  <hyperlinks>
    <hyperlink ref="A1" location="Índice!A1" display="Voltar" xr:uid="{5E61A2F4-E01D-471C-AC0E-EFD08995585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9CB58-D69A-4D62-A0F2-A04356A5A423}">
  <dimension ref="A1:F19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09375" defaultRowHeight="14.4" x14ac:dyDescent="0.3"/>
  <cols>
    <col min="1" max="1" width="13" style="2" customWidth="1"/>
    <col min="2" max="2" width="8.88671875" style="2" customWidth="1"/>
    <col min="3" max="6" width="15.88671875" style="2" customWidth="1"/>
    <col min="7" max="7" width="18.109375" style="2" customWidth="1"/>
    <col min="8" max="8" width="11.5546875" style="2" bestFit="1" customWidth="1"/>
    <col min="9" max="11" width="11.109375" style="2" customWidth="1"/>
    <col min="12" max="13" width="5.88671875" style="2" customWidth="1"/>
    <col min="14" max="14" width="11.5546875" style="2" bestFit="1" customWidth="1"/>
    <col min="15" max="17" width="11.109375" style="2" customWidth="1"/>
    <col min="18" max="18" width="5.88671875" style="2" customWidth="1"/>
    <col min="19" max="16384" width="9.109375" style="2"/>
  </cols>
  <sheetData>
    <row r="1" spans="1:6" x14ac:dyDescent="0.3">
      <c r="A1" s="1" t="s">
        <v>0</v>
      </c>
      <c r="B1" s="1"/>
    </row>
    <row r="2" spans="1:6" ht="21.75" customHeight="1" x14ac:dyDescent="0.3">
      <c r="B2" s="12" t="str">
        <f>Índice!N2</f>
        <v>Hidrogênio e Biomassa</v>
      </c>
    </row>
    <row r="3" spans="1:6" ht="15" customHeight="1" x14ac:dyDescent="0.3"/>
    <row r="4" spans="1:6" x14ac:dyDescent="0.3">
      <c r="C4" s="6" t="str">
        <f>Índice!Q9</f>
        <v>Gráfico 2 - Demanda de H2 para SAF e diesel verde até 2034 pela rota AtJ</v>
      </c>
      <c r="D4" s="6"/>
      <c r="E4" s="6"/>
      <c r="F4" s="6"/>
    </row>
    <row r="6" spans="1:6" ht="15" customHeight="1" x14ac:dyDescent="0.3">
      <c r="A6" s="4" t="s">
        <v>1</v>
      </c>
      <c r="B6" s="4"/>
      <c r="C6" s="37" t="s">
        <v>16</v>
      </c>
      <c r="D6" s="37"/>
      <c r="E6" s="37"/>
      <c r="F6" s="37"/>
    </row>
    <row r="7" spans="1:6" ht="16.2" x14ac:dyDescent="0.3">
      <c r="A7" s="4"/>
      <c r="B7" s="4"/>
      <c r="C7" s="38" t="s">
        <v>17</v>
      </c>
      <c r="D7" s="38"/>
      <c r="E7" s="39"/>
      <c r="F7" s="39"/>
    </row>
    <row r="8" spans="1:6" x14ac:dyDescent="0.3">
      <c r="A8" s="5"/>
      <c r="B8" s="5"/>
      <c r="C8" s="5" t="s">
        <v>14</v>
      </c>
      <c r="D8" s="5" t="s">
        <v>2</v>
      </c>
      <c r="E8" s="5"/>
      <c r="F8" s="5"/>
    </row>
    <row r="9" spans="1:6" x14ac:dyDescent="0.3">
      <c r="A9" s="5">
        <v>2024</v>
      </c>
      <c r="B9" s="5"/>
      <c r="C9" s="20">
        <v>0</v>
      </c>
      <c r="D9" s="21">
        <v>0</v>
      </c>
      <c r="E9" s="21"/>
      <c r="F9" s="21"/>
    </row>
    <row r="10" spans="1:6" x14ac:dyDescent="0.3">
      <c r="A10" s="5">
        <v>2025</v>
      </c>
      <c r="B10" s="5"/>
      <c r="C10" s="20">
        <v>0</v>
      </c>
      <c r="D10" s="21">
        <v>0</v>
      </c>
      <c r="E10" s="21"/>
      <c r="F10" s="21"/>
    </row>
    <row r="11" spans="1:6" x14ac:dyDescent="0.3">
      <c r="A11" s="5">
        <v>2026</v>
      </c>
      <c r="B11" s="5"/>
      <c r="C11" s="20">
        <v>0</v>
      </c>
      <c r="D11" s="21">
        <v>0</v>
      </c>
      <c r="E11" s="21"/>
      <c r="F11" s="21"/>
    </row>
    <row r="12" spans="1:6" x14ac:dyDescent="0.3">
      <c r="A12" s="5">
        <v>2027</v>
      </c>
      <c r="B12" s="5"/>
      <c r="C12" s="20">
        <v>11.412926412661584</v>
      </c>
      <c r="D12" s="21">
        <v>25.923779811495237</v>
      </c>
      <c r="E12" s="21"/>
      <c r="F12" s="21"/>
    </row>
    <row r="13" spans="1:6" x14ac:dyDescent="0.3">
      <c r="A13" s="5">
        <v>2028</v>
      </c>
      <c r="C13" s="20">
        <v>12.78427427615426</v>
      </c>
      <c r="D13" s="21">
        <v>29.038714471786093</v>
      </c>
      <c r="E13" s="21"/>
      <c r="F13" s="21"/>
    </row>
    <row r="14" spans="1:6" x14ac:dyDescent="0.3">
      <c r="A14" s="5">
        <v>2029</v>
      </c>
      <c r="B14" s="9"/>
      <c r="C14" s="20">
        <v>14.422566503797816</v>
      </c>
      <c r="D14" s="21">
        <v>32.759997290993468</v>
      </c>
      <c r="E14" s="21"/>
      <c r="F14" s="21"/>
    </row>
    <row r="15" spans="1:6" x14ac:dyDescent="0.3">
      <c r="A15" s="5">
        <v>2030</v>
      </c>
      <c r="B15" s="9"/>
      <c r="C15" s="20">
        <v>16.267055730616843</v>
      </c>
      <c r="D15" s="21">
        <v>36.949644262490978</v>
      </c>
      <c r="E15" s="21"/>
      <c r="F15" s="21"/>
    </row>
    <row r="16" spans="1:6" x14ac:dyDescent="0.3">
      <c r="A16" s="5">
        <v>2031</v>
      </c>
      <c r="B16" s="9"/>
      <c r="C16" s="20">
        <v>19.216889744805496</v>
      </c>
      <c r="D16" s="21">
        <v>43.650015814825572</v>
      </c>
      <c r="E16" s="21"/>
      <c r="F16" s="21"/>
    </row>
    <row r="17" spans="1:6" x14ac:dyDescent="0.3">
      <c r="A17" s="5">
        <v>2032</v>
      </c>
      <c r="C17" s="20">
        <v>22.154022802072674</v>
      </c>
      <c r="D17" s="21">
        <v>50.321537903076837</v>
      </c>
      <c r="E17" s="21"/>
      <c r="F17" s="21"/>
    </row>
    <row r="18" spans="1:6" x14ac:dyDescent="0.3">
      <c r="A18" s="5">
        <v>2033</v>
      </c>
      <c r="C18" s="20">
        <v>25.128184139927917</v>
      </c>
      <c r="D18" s="21">
        <v>57.0771675162569</v>
      </c>
      <c r="E18" s="21"/>
      <c r="F18" s="21"/>
    </row>
    <row r="19" spans="1:6" x14ac:dyDescent="0.3">
      <c r="A19" s="5">
        <v>2034</v>
      </c>
      <c r="C19" s="20">
        <v>28.140180595272238</v>
      </c>
      <c r="D19" s="21">
        <v>63.918737336134583</v>
      </c>
      <c r="E19" s="21"/>
      <c r="F19" s="21"/>
    </row>
  </sheetData>
  <mergeCells count="4">
    <mergeCell ref="C6:D6"/>
    <mergeCell ref="E6:F6"/>
    <mergeCell ref="C7:D7"/>
    <mergeCell ref="E7:F7"/>
  </mergeCells>
  <hyperlinks>
    <hyperlink ref="A1" location="Índice!A1" display="Voltar" xr:uid="{DCA01571-36A4-475D-8DC9-1C44957616C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8D0F7-29DE-4312-9957-5BBAD5A58C6A}">
  <dimension ref="A1:F20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6" sqref="B6:F8"/>
    </sheetView>
  </sheetViews>
  <sheetFormatPr defaultColWidth="9.109375" defaultRowHeight="14.4" x14ac:dyDescent="0.3"/>
  <cols>
    <col min="1" max="1" width="13" style="2" customWidth="1"/>
    <col min="2" max="2" width="8.88671875" style="2" customWidth="1"/>
    <col min="3" max="6" width="15.88671875" style="2" customWidth="1"/>
    <col min="7" max="7" width="18.109375" style="2" customWidth="1"/>
    <col min="8" max="8" width="11.5546875" style="2" bestFit="1" customWidth="1"/>
    <col min="9" max="11" width="11.109375" style="2" customWidth="1"/>
    <col min="12" max="13" width="5.88671875" style="2" customWidth="1"/>
    <col min="14" max="14" width="11.5546875" style="2" bestFit="1" customWidth="1"/>
    <col min="15" max="17" width="11.109375" style="2" customWidth="1"/>
    <col min="18" max="18" width="5.88671875" style="2" customWidth="1"/>
    <col min="19" max="16384" width="9.109375" style="2"/>
  </cols>
  <sheetData>
    <row r="1" spans="1:6" x14ac:dyDescent="0.3">
      <c r="A1" s="1" t="s">
        <v>0</v>
      </c>
      <c r="B1" s="1"/>
    </row>
    <row r="2" spans="1:6" ht="21.75" customHeight="1" x14ac:dyDescent="0.3">
      <c r="B2" s="12" t="str">
        <f>Índice!N2</f>
        <v>Hidrogênio e Biomassa</v>
      </c>
    </row>
    <row r="3" spans="1:6" ht="15" customHeight="1" x14ac:dyDescent="0.3"/>
    <row r="4" spans="1:6" x14ac:dyDescent="0.3">
      <c r="C4" s="6" t="str">
        <f>Índice!Q13</f>
        <v>Gráfico 3 - Produção de metanol em 2020 e estimada para 2050</v>
      </c>
      <c r="D4" s="6"/>
      <c r="E4" s="6"/>
      <c r="F4" s="6"/>
    </row>
    <row r="6" spans="1:6" ht="22.5" customHeight="1" x14ac:dyDescent="0.3">
      <c r="A6" s="4" t="s">
        <v>40</v>
      </c>
      <c r="B6" s="40" t="s">
        <v>41</v>
      </c>
      <c r="C6" s="40"/>
      <c r="D6" s="40"/>
      <c r="E6" s="40"/>
      <c r="F6" s="40"/>
    </row>
    <row r="7" spans="1:6" x14ac:dyDescent="0.3">
      <c r="A7" s="5"/>
      <c r="B7" s="40"/>
      <c r="C7" s="40"/>
      <c r="D7" s="40"/>
      <c r="E7" s="40"/>
      <c r="F7" s="40"/>
    </row>
    <row r="8" spans="1:6" ht="34.5" customHeight="1" x14ac:dyDescent="0.3">
      <c r="A8" s="5"/>
      <c r="B8" s="40"/>
      <c r="C8" s="40"/>
      <c r="D8" s="40"/>
      <c r="E8" s="40"/>
      <c r="F8" s="40"/>
    </row>
    <row r="9" spans="1:6" x14ac:dyDescent="0.3">
      <c r="A9" s="5"/>
      <c r="B9" s="41"/>
      <c r="C9" s="41"/>
      <c r="D9" s="41"/>
      <c r="E9" s="41"/>
      <c r="F9" s="41"/>
    </row>
    <row r="10" spans="1:6" x14ac:dyDescent="0.3">
      <c r="A10" s="5"/>
      <c r="B10" s="41"/>
      <c r="C10" s="41"/>
      <c r="D10" s="41"/>
      <c r="E10" s="41"/>
      <c r="F10" s="41"/>
    </row>
    <row r="11" spans="1:6" x14ac:dyDescent="0.3">
      <c r="A11" s="5"/>
      <c r="B11" s="41"/>
      <c r="C11" s="41"/>
      <c r="D11" s="41"/>
      <c r="E11" s="41"/>
      <c r="F11" s="41"/>
    </row>
    <row r="12" spans="1:6" x14ac:dyDescent="0.3">
      <c r="A12" s="5"/>
      <c r="C12" s="23"/>
      <c r="D12" s="23"/>
      <c r="E12" s="23"/>
      <c r="F12" s="24"/>
    </row>
    <row r="13" spans="1:6" x14ac:dyDescent="0.3">
      <c r="A13" s="5"/>
      <c r="B13" s="9"/>
      <c r="C13" s="23"/>
      <c r="D13" s="23"/>
      <c r="E13" s="23"/>
      <c r="F13" s="24"/>
    </row>
    <row r="14" spans="1:6" x14ac:dyDescent="0.3">
      <c r="A14" s="5"/>
      <c r="B14" s="9"/>
      <c r="C14" s="23"/>
      <c r="D14" s="23"/>
      <c r="E14" s="23"/>
      <c r="F14" s="24"/>
    </row>
    <row r="15" spans="1:6" x14ac:dyDescent="0.3">
      <c r="A15" s="5"/>
      <c r="B15" s="9"/>
      <c r="C15" s="23"/>
      <c r="D15" s="23"/>
      <c r="E15" s="23"/>
      <c r="F15" s="24"/>
    </row>
    <row r="16" spans="1:6" x14ac:dyDescent="0.3">
      <c r="A16" s="5"/>
      <c r="C16" s="23"/>
      <c r="D16" s="23"/>
      <c r="E16" s="23"/>
      <c r="F16" s="24"/>
    </row>
    <row r="17" spans="1:6" x14ac:dyDescent="0.3">
      <c r="A17" s="5"/>
      <c r="C17" s="23"/>
      <c r="D17" s="23"/>
      <c r="E17" s="23"/>
      <c r="F17" s="24"/>
    </row>
    <row r="18" spans="1:6" x14ac:dyDescent="0.3">
      <c r="A18" s="5"/>
      <c r="C18" s="23"/>
      <c r="D18" s="23"/>
      <c r="E18" s="23"/>
      <c r="F18" s="24"/>
    </row>
    <row r="19" spans="1:6" x14ac:dyDescent="0.3">
      <c r="A19" s="5"/>
      <c r="C19" s="23"/>
      <c r="D19" s="23"/>
      <c r="E19" s="23"/>
      <c r="F19" s="24"/>
    </row>
    <row r="20" spans="1:6" x14ac:dyDescent="0.3">
      <c r="A20" s="5"/>
      <c r="C20" s="23"/>
      <c r="D20" s="23"/>
      <c r="E20" s="23"/>
      <c r="F20" s="24"/>
    </row>
  </sheetData>
  <mergeCells count="2">
    <mergeCell ref="B6:F8"/>
    <mergeCell ref="B9:F11"/>
  </mergeCells>
  <hyperlinks>
    <hyperlink ref="A1" location="Índice!A1" display="Voltar" xr:uid="{60FE589F-6629-4628-A260-3CAFE064E927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699BC-7611-488E-B77A-C3B7D8E78130}">
  <dimension ref="A1:G19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09375" defaultRowHeight="14.4" x14ac:dyDescent="0.3"/>
  <cols>
    <col min="1" max="1" width="13" style="2" customWidth="1"/>
    <col min="2" max="2" width="8.88671875" style="2" customWidth="1"/>
    <col min="3" max="5" width="15.88671875" style="2" customWidth="1"/>
    <col min="6" max="6" width="20.6640625" style="2" customWidth="1"/>
    <col min="7" max="7" width="18.109375" style="2" customWidth="1"/>
    <col min="8" max="8" width="11.5546875" style="2" bestFit="1" customWidth="1"/>
    <col min="9" max="11" width="11.109375" style="2" customWidth="1"/>
    <col min="12" max="13" width="5.88671875" style="2" customWidth="1"/>
    <col min="14" max="14" width="11.5546875" style="2" bestFit="1" customWidth="1"/>
    <col min="15" max="17" width="11.109375" style="2" customWidth="1"/>
    <col min="18" max="18" width="5.88671875" style="2" customWidth="1"/>
    <col min="19" max="16384" width="9.109375" style="2"/>
  </cols>
  <sheetData>
    <row r="1" spans="1:7" x14ac:dyDescent="0.3">
      <c r="A1" s="1" t="s">
        <v>0</v>
      </c>
      <c r="B1" s="1"/>
    </row>
    <row r="2" spans="1:7" ht="21.75" customHeight="1" x14ac:dyDescent="0.3">
      <c r="B2" s="12" t="str">
        <f>Índice!N2</f>
        <v>Hidrogênio e Biomassa</v>
      </c>
    </row>
    <row r="3" spans="1:7" ht="15" customHeight="1" x14ac:dyDescent="0.3"/>
    <row r="4" spans="1:7" x14ac:dyDescent="0.3">
      <c r="C4" s="6" t="str">
        <f>Índice!Q17</f>
        <v>Gráfico 4 - Demanda de H2 in situ para biometanol e adicionado para e-metanol</v>
      </c>
      <c r="D4" s="6"/>
      <c r="E4" s="6"/>
      <c r="F4" s="6"/>
    </row>
    <row r="6" spans="1:7" ht="15.6" x14ac:dyDescent="0.3">
      <c r="A6" s="4" t="s">
        <v>1</v>
      </c>
      <c r="B6" s="4"/>
      <c r="C6" s="37" t="s">
        <v>21</v>
      </c>
      <c r="D6" s="37"/>
      <c r="E6" s="3"/>
      <c r="F6" s="28" t="s">
        <v>28</v>
      </c>
      <c r="G6" s="25"/>
    </row>
    <row r="7" spans="1:7" ht="16.2" x14ac:dyDescent="0.3">
      <c r="A7" s="4"/>
      <c r="B7" s="4"/>
      <c r="C7" s="38" t="s">
        <v>17</v>
      </c>
      <c r="D7" s="38"/>
      <c r="E7" s="27" t="s">
        <v>29</v>
      </c>
      <c r="F7" s="19" t="s">
        <v>30</v>
      </c>
      <c r="G7" s="22"/>
    </row>
    <row r="8" spans="1:7" x14ac:dyDescent="0.3">
      <c r="A8" s="5"/>
      <c r="B8" s="5"/>
      <c r="C8" s="5" t="s">
        <v>25</v>
      </c>
      <c r="D8" s="5" t="s">
        <v>27</v>
      </c>
      <c r="E8" s="26"/>
      <c r="F8" s="26"/>
      <c r="G8" s="26"/>
    </row>
    <row r="9" spans="1:7" x14ac:dyDescent="0.3">
      <c r="A9" s="5">
        <v>2024</v>
      </c>
      <c r="B9" s="5"/>
      <c r="C9" s="20">
        <v>118.3741</v>
      </c>
      <c r="D9" s="21">
        <v>177.56115</v>
      </c>
      <c r="E9" s="26"/>
      <c r="F9" s="29">
        <v>9.1999999999999993</v>
      </c>
      <c r="G9" s="26"/>
    </row>
    <row r="10" spans="1:7" x14ac:dyDescent="0.3">
      <c r="A10" s="5">
        <v>2025</v>
      </c>
      <c r="B10" s="5"/>
      <c r="C10" s="20">
        <v>133.81419999999997</v>
      </c>
      <c r="D10" s="21">
        <v>200.72129999999996</v>
      </c>
      <c r="E10" s="26"/>
      <c r="F10" s="29">
        <v>10.4</v>
      </c>
      <c r="G10" s="26"/>
    </row>
    <row r="11" spans="1:7" x14ac:dyDescent="0.3">
      <c r="A11" s="5">
        <v>2026</v>
      </c>
      <c r="B11" s="5"/>
      <c r="C11" s="20">
        <v>140.24757500000001</v>
      </c>
      <c r="D11" s="21">
        <v>210.37136250000003</v>
      </c>
      <c r="E11" s="13"/>
      <c r="F11" s="30">
        <v>10.9</v>
      </c>
      <c r="G11" s="13"/>
    </row>
    <row r="12" spans="1:7" x14ac:dyDescent="0.3">
      <c r="A12" s="5">
        <v>2027</v>
      </c>
      <c r="B12" s="5"/>
      <c r="C12" s="20">
        <v>142.82092499999999</v>
      </c>
      <c r="D12" s="21">
        <v>214.23138749999998</v>
      </c>
      <c r="E12" s="13"/>
      <c r="F12" s="30">
        <v>11.1</v>
      </c>
      <c r="G12" s="13"/>
    </row>
    <row r="13" spans="1:7" x14ac:dyDescent="0.3">
      <c r="A13" s="5">
        <v>2028</v>
      </c>
      <c r="C13" s="20">
        <v>145.39427499999999</v>
      </c>
      <c r="D13" s="21">
        <v>218.09141249999999</v>
      </c>
      <c r="E13" s="13"/>
      <c r="F13" s="30">
        <v>11.3</v>
      </c>
      <c r="G13" s="13"/>
    </row>
    <row r="14" spans="1:7" x14ac:dyDescent="0.3">
      <c r="A14" s="5">
        <v>2029</v>
      </c>
      <c r="B14" s="9"/>
      <c r="C14" s="20">
        <v>150.540975</v>
      </c>
      <c r="D14" s="21">
        <v>225.8114625</v>
      </c>
      <c r="E14" s="13"/>
      <c r="F14" s="30">
        <v>11.7</v>
      </c>
      <c r="G14" s="13"/>
    </row>
    <row r="15" spans="1:7" x14ac:dyDescent="0.3">
      <c r="A15" s="5">
        <v>2030</v>
      </c>
      <c r="B15" s="9"/>
      <c r="C15" s="20">
        <v>156.97434999999996</v>
      </c>
      <c r="D15" s="21">
        <v>235.46152499999994</v>
      </c>
      <c r="F15" s="30">
        <v>12.2</v>
      </c>
    </row>
    <row r="16" spans="1:7" x14ac:dyDescent="0.3">
      <c r="A16" s="5">
        <v>2031</v>
      </c>
      <c r="B16" s="9"/>
      <c r="C16" s="20">
        <v>160.83437499999999</v>
      </c>
      <c r="D16" s="21">
        <v>241.25156249999998</v>
      </c>
      <c r="E16" s="5"/>
      <c r="F16" s="30">
        <v>12.5</v>
      </c>
    </row>
    <row r="17" spans="1:6" x14ac:dyDescent="0.3">
      <c r="A17" s="5">
        <v>2032</v>
      </c>
      <c r="C17" s="20">
        <v>165.981075</v>
      </c>
      <c r="D17" s="21">
        <v>248.97161249999999</v>
      </c>
      <c r="E17" s="5"/>
      <c r="F17" s="30">
        <v>12.9</v>
      </c>
    </row>
    <row r="18" spans="1:6" x14ac:dyDescent="0.3">
      <c r="A18" s="5">
        <v>2033</v>
      </c>
      <c r="C18" s="20">
        <v>171.12777500000001</v>
      </c>
      <c r="D18" s="21">
        <v>256.69166250000001</v>
      </c>
      <c r="E18" s="5"/>
      <c r="F18" s="30">
        <v>13.3</v>
      </c>
    </row>
    <row r="19" spans="1:6" x14ac:dyDescent="0.3">
      <c r="A19" s="5">
        <v>2034</v>
      </c>
      <c r="C19" s="20">
        <v>174.98779999999999</v>
      </c>
      <c r="D19" s="21">
        <v>262.48169999999999</v>
      </c>
      <c r="F19" s="30">
        <v>13.6</v>
      </c>
    </row>
  </sheetData>
  <mergeCells count="2">
    <mergeCell ref="C6:D6"/>
    <mergeCell ref="C7:D7"/>
  </mergeCells>
  <hyperlinks>
    <hyperlink ref="A1" location="Índice!A1" display="Voltar" xr:uid="{F10BB28D-0D62-4865-9D2C-3917FC29235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B7A6D-2B16-448F-B70B-441D4458F5FB}">
  <dimension ref="A1:F19"/>
  <sheetViews>
    <sheetView showGridLines="0" workbookViewId="0">
      <pane xSplit="1" ySplit="2" topLeftCell="B5" activePane="bottomRight" state="frozen"/>
      <selection pane="topRight" activeCell="B1" sqref="B1"/>
      <selection pane="bottomLeft" activeCell="A3" sqref="A3"/>
      <selection pane="bottomRight"/>
    </sheetView>
  </sheetViews>
  <sheetFormatPr defaultColWidth="9.109375" defaultRowHeight="14.4" x14ac:dyDescent="0.3"/>
  <cols>
    <col min="1" max="1" width="20.44140625" style="2" bestFit="1" customWidth="1"/>
    <col min="2" max="2" width="8.88671875" style="2" customWidth="1"/>
    <col min="3" max="6" width="15.88671875" style="2" customWidth="1"/>
    <col min="7" max="7" width="18.109375" style="2" customWidth="1"/>
    <col min="8" max="8" width="11.5546875" style="2" bestFit="1" customWidth="1"/>
    <col min="9" max="11" width="11.109375" style="2" customWidth="1"/>
    <col min="12" max="13" width="5.88671875" style="2" customWidth="1"/>
    <col min="14" max="14" width="11.5546875" style="2" bestFit="1" customWidth="1"/>
    <col min="15" max="17" width="11.109375" style="2" customWidth="1"/>
    <col min="18" max="18" width="5.88671875" style="2" customWidth="1"/>
    <col min="19" max="16384" width="9.109375" style="2"/>
  </cols>
  <sheetData>
    <row r="1" spans="1:6" x14ac:dyDescent="0.3">
      <c r="A1" s="1" t="s">
        <v>0</v>
      </c>
      <c r="B1" s="1"/>
    </row>
    <row r="2" spans="1:6" ht="21.75" customHeight="1" x14ac:dyDescent="0.3">
      <c r="B2" s="12" t="str">
        <f>Índice!N2</f>
        <v>Hidrogênio e Biomassa</v>
      </c>
    </row>
    <row r="3" spans="1:6" ht="15" customHeight="1" x14ac:dyDescent="0.3"/>
    <row r="4" spans="1:6" x14ac:dyDescent="0.3">
      <c r="C4" s="6" t="str">
        <f>Índice!Q21</f>
        <v>Gráfico 5 – Demanda de H2 para fertilizantes nitrogenados da fração de soja, milho e cana destinada à produção de biocombustíveis</v>
      </c>
      <c r="D4" s="6"/>
      <c r="E4" s="6"/>
      <c r="F4" s="6"/>
    </row>
    <row r="6" spans="1:6" ht="15.6" x14ac:dyDescent="0.3">
      <c r="A6" s="4" t="s">
        <v>1</v>
      </c>
      <c r="B6" s="4"/>
      <c r="C6" s="37" t="s">
        <v>21</v>
      </c>
      <c r="D6" s="37"/>
      <c r="E6" s="37"/>
    </row>
    <row r="7" spans="1:6" ht="16.2" x14ac:dyDescent="0.3">
      <c r="A7" s="4"/>
      <c r="B7" s="4"/>
      <c r="C7" s="38" t="s">
        <v>17</v>
      </c>
      <c r="D7" s="38"/>
      <c r="E7" s="38"/>
    </row>
    <row r="8" spans="1:6" x14ac:dyDescent="0.3">
      <c r="A8" s="5"/>
      <c r="B8" s="5"/>
      <c r="C8" s="5" t="s">
        <v>18</v>
      </c>
      <c r="D8" s="5" t="s">
        <v>19</v>
      </c>
      <c r="E8" s="5" t="s">
        <v>20</v>
      </c>
    </row>
    <row r="9" spans="1:6" x14ac:dyDescent="0.3">
      <c r="A9" s="5">
        <v>2024</v>
      </c>
      <c r="B9" s="5"/>
      <c r="C9" s="20">
        <v>160.47889957858575</v>
      </c>
      <c r="D9" s="21">
        <v>47.00108415453635</v>
      </c>
      <c r="E9" s="21">
        <v>18.3188732676923</v>
      </c>
    </row>
    <row r="10" spans="1:6" x14ac:dyDescent="0.3">
      <c r="A10" s="5">
        <v>2025</v>
      </c>
      <c r="B10" s="5"/>
      <c r="C10" s="20">
        <v>159.07130680545592</v>
      </c>
      <c r="D10" s="21">
        <v>53.368111980613868</v>
      </c>
      <c r="E10" s="21">
        <v>20.708291519999996</v>
      </c>
    </row>
    <row r="11" spans="1:6" x14ac:dyDescent="0.3">
      <c r="A11" s="5">
        <v>2026</v>
      </c>
      <c r="B11" s="5"/>
      <c r="C11" s="20">
        <v>162.73537068144898</v>
      </c>
      <c r="D11" s="21">
        <v>63.088910167093509</v>
      </c>
      <c r="E11" s="21">
        <v>21.703882458461536</v>
      </c>
    </row>
    <row r="12" spans="1:6" x14ac:dyDescent="0.3">
      <c r="A12" s="5">
        <v>2027</v>
      </c>
      <c r="B12" s="5"/>
      <c r="C12" s="20">
        <v>164.76304934003255</v>
      </c>
      <c r="D12" s="21">
        <v>70.642527218980888</v>
      </c>
      <c r="E12" s="21">
        <v>22.102118833846145</v>
      </c>
    </row>
    <row r="13" spans="1:6" x14ac:dyDescent="0.3">
      <c r="A13" s="5">
        <v>2028</v>
      </c>
      <c r="C13" s="20">
        <v>166.65949613834488</v>
      </c>
      <c r="D13" s="21">
        <v>77.472118398934839</v>
      </c>
      <c r="E13" s="21">
        <v>22.500355209230761</v>
      </c>
    </row>
    <row r="14" spans="1:6" x14ac:dyDescent="0.3">
      <c r="A14" s="5">
        <v>2029</v>
      </c>
      <c r="B14" s="9"/>
      <c r="C14" s="20">
        <v>168.81073989455786</v>
      </c>
      <c r="D14" s="21">
        <v>81.15592835263358</v>
      </c>
      <c r="E14" s="21">
        <v>23.296827959999998</v>
      </c>
    </row>
    <row r="15" spans="1:6" x14ac:dyDescent="0.3">
      <c r="A15" s="5">
        <v>2030</v>
      </c>
      <c r="B15" s="9"/>
      <c r="C15" s="20">
        <v>171.12837639916194</v>
      </c>
      <c r="D15" s="21">
        <v>84.067457546666731</v>
      </c>
      <c r="E15" s="21">
        <v>24.292418898461531</v>
      </c>
    </row>
    <row r="16" spans="1:6" x14ac:dyDescent="0.3">
      <c r="A16" s="5">
        <v>2031</v>
      </c>
      <c r="B16" s="9"/>
      <c r="C16" s="20">
        <v>173.69945117153932</v>
      </c>
      <c r="D16" s="21">
        <v>86.312885973127365</v>
      </c>
      <c r="E16" s="21">
        <v>24.889773461538454</v>
      </c>
      <c r="F16" s="5"/>
    </row>
    <row r="17" spans="1:6" x14ac:dyDescent="0.3">
      <c r="A17" s="5">
        <v>2032</v>
      </c>
      <c r="C17" s="20">
        <v>175.27060500823126</v>
      </c>
      <c r="D17" s="21">
        <v>88.652367227162102</v>
      </c>
      <c r="E17" s="21">
        <v>25.68624621230768</v>
      </c>
      <c r="F17" s="5"/>
    </row>
    <row r="18" spans="1:6" x14ac:dyDescent="0.3">
      <c r="A18" s="5">
        <v>2033</v>
      </c>
      <c r="C18" s="20">
        <v>176.82551164099371</v>
      </c>
      <c r="D18" s="21">
        <v>90.713771953039114</v>
      </c>
      <c r="E18" s="21">
        <v>26.482718963076913</v>
      </c>
      <c r="F18" s="5"/>
    </row>
    <row r="19" spans="1:6" x14ac:dyDescent="0.3">
      <c r="A19" s="5">
        <v>2034</v>
      </c>
      <c r="C19" s="20">
        <v>178.63974393044762</v>
      </c>
      <c r="D19" s="21">
        <v>92.32935125603592</v>
      </c>
      <c r="E19" s="21">
        <v>27.080073526153836</v>
      </c>
    </row>
  </sheetData>
  <mergeCells count="2">
    <mergeCell ref="C6:E6"/>
    <mergeCell ref="C7:E7"/>
  </mergeCells>
  <hyperlinks>
    <hyperlink ref="A1" location="Índice!A1" display="Voltar" xr:uid="{0CAB2262-FEC5-475E-A9F0-4976B665E01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3722A-AD77-447A-83E8-DD34DCA57B78}">
  <dimension ref="A1:N29"/>
  <sheetViews>
    <sheetView showGridLines="0" workbookViewId="0">
      <pane xSplit="1" ySplit="2" topLeftCell="B5" activePane="bottomRight" state="frozen"/>
      <selection pane="topRight" activeCell="B1" sqref="B1"/>
      <selection pane="bottomLeft" activeCell="A3" sqref="A3"/>
      <selection pane="bottomRight" activeCell="I9" sqref="I9"/>
    </sheetView>
  </sheetViews>
  <sheetFormatPr defaultColWidth="9.109375" defaultRowHeight="14.4" x14ac:dyDescent="0.3"/>
  <cols>
    <col min="1" max="1" width="13" style="2" customWidth="1"/>
    <col min="2" max="2" width="8.88671875" style="2" customWidth="1"/>
    <col min="3" max="6" width="15.88671875" style="2" customWidth="1"/>
    <col min="7" max="7" width="18.109375" style="2" customWidth="1"/>
    <col min="8" max="8" width="11.5546875" style="2" bestFit="1" customWidth="1"/>
    <col min="9" max="9" width="20.5546875" style="2" customWidth="1"/>
    <col min="10" max="11" width="11.109375" style="2" customWidth="1"/>
    <col min="12" max="13" width="5.88671875" style="2" customWidth="1"/>
    <col min="14" max="14" width="11.5546875" style="2" bestFit="1" customWidth="1"/>
    <col min="15" max="17" width="11.109375" style="2" customWidth="1"/>
    <col min="18" max="18" width="5.88671875" style="2" customWidth="1"/>
    <col min="19" max="16384" width="9.109375" style="2"/>
  </cols>
  <sheetData>
    <row r="1" spans="1:14" x14ac:dyDescent="0.3">
      <c r="A1" s="1" t="s">
        <v>0</v>
      </c>
      <c r="B1" s="1"/>
    </row>
    <row r="2" spans="1:14" ht="21.75" customHeight="1" x14ac:dyDescent="0.3">
      <c r="B2" s="12" t="str">
        <f>Índice!N2</f>
        <v>Hidrogênio e Biomassa</v>
      </c>
    </row>
    <row r="3" spans="1:14" ht="15" customHeight="1" x14ac:dyDescent="0.3"/>
    <row r="4" spans="1:14" x14ac:dyDescent="0.3">
      <c r="C4" s="6" t="str">
        <f>Índice!Q25</f>
        <v>Gráfico 6 – Demanda consolidada de hidrogênio em sistemas de bioenergia e produção nacional decenal estimada</v>
      </c>
      <c r="D4" s="6"/>
      <c r="E4" s="6"/>
      <c r="F4" s="6"/>
    </row>
    <row r="6" spans="1:14" ht="15.6" x14ac:dyDescent="0.3">
      <c r="A6" s="4" t="s">
        <v>1</v>
      </c>
      <c r="B6" s="4"/>
      <c r="C6" s="37" t="s">
        <v>21</v>
      </c>
      <c r="D6" s="37"/>
      <c r="E6" s="37"/>
      <c r="F6" s="37"/>
      <c r="G6" s="37"/>
      <c r="H6" s="3"/>
      <c r="I6" s="3" t="s">
        <v>44</v>
      </c>
      <c r="K6" s="3"/>
      <c r="L6" s="3"/>
      <c r="M6" s="3"/>
      <c r="N6" s="3"/>
    </row>
    <row r="7" spans="1:14" ht="16.2" x14ac:dyDescent="0.3">
      <c r="A7" s="5"/>
      <c r="B7" s="5"/>
      <c r="C7" s="38" t="s">
        <v>17</v>
      </c>
      <c r="D7" s="38"/>
      <c r="E7" s="38"/>
      <c r="F7" s="38"/>
      <c r="G7" s="38"/>
      <c r="I7" s="19" t="s">
        <v>17</v>
      </c>
      <c r="J7" s="5"/>
      <c r="K7" s="5"/>
    </row>
    <row r="8" spans="1:14" x14ac:dyDescent="0.3">
      <c r="A8" s="5"/>
      <c r="B8" s="5"/>
      <c r="C8" s="4" t="s">
        <v>22</v>
      </c>
      <c r="D8" s="4" t="s">
        <v>23</v>
      </c>
      <c r="E8" s="4" t="s">
        <v>24</v>
      </c>
      <c r="F8" s="3" t="s">
        <v>25</v>
      </c>
      <c r="G8" s="3" t="s">
        <v>26</v>
      </c>
    </row>
    <row r="9" spans="1:14" x14ac:dyDescent="0.3">
      <c r="A9" s="5">
        <v>2024</v>
      </c>
      <c r="B9" s="5"/>
      <c r="C9" s="20">
        <v>225.79885700081442</v>
      </c>
      <c r="D9" s="20">
        <v>0</v>
      </c>
      <c r="E9" s="20">
        <v>0</v>
      </c>
      <c r="F9" s="21">
        <v>118.3741</v>
      </c>
      <c r="G9" s="21">
        <v>59.187049999999999</v>
      </c>
      <c r="I9" s="5">
        <v>512.5</v>
      </c>
    </row>
    <row r="10" spans="1:14" x14ac:dyDescent="0.3">
      <c r="A10" s="5">
        <v>2025</v>
      </c>
      <c r="B10" s="5"/>
      <c r="C10" s="20">
        <v>233.14771030606977</v>
      </c>
      <c r="D10" s="20">
        <v>0</v>
      </c>
      <c r="E10" s="20">
        <v>0</v>
      </c>
      <c r="F10" s="21">
        <v>133.81419999999997</v>
      </c>
      <c r="G10" s="21">
        <v>66.907099999999986</v>
      </c>
      <c r="I10" s="5">
        <v>512.5</v>
      </c>
    </row>
    <row r="11" spans="1:14" x14ac:dyDescent="0.3">
      <c r="A11" s="5">
        <v>2026</v>
      </c>
      <c r="B11" s="5"/>
      <c r="C11" s="20">
        <v>247.52816330700404</v>
      </c>
      <c r="D11" s="20">
        <v>0</v>
      </c>
      <c r="E11" s="20">
        <v>0</v>
      </c>
      <c r="F11" s="21">
        <v>140.24757500000001</v>
      </c>
      <c r="G11" s="21">
        <v>70.12378750000002</v>
      </c>
      <c r="I11" s="5">
        <v>512.5</v>
      </c>
    </row>
    <row r="12" spans="1:14" x14ac:dyDescent="0.3">
      <c r="A12" s="5">
        <v>2027</v>
      </c>
      <c r="B12" s="5"/>
      <c r="C12" s="20">
        <v>257.5076953928596</v>
      </c>
      <c r="D12" s="20">
        <v>37.336706224156821</v>
      </c>
      <c r="E12" s="20">
        <v>162.82351861299873</v>
      </c>
      <c r="F12" s="21">
        <v>142.82092499999999</v>
      </c>
      <c r="G12" s="21">
        <v>71.410462499999994</v>
      </c>
      <c r="I12" s="5">
        <v>512.5</v>
      </c>
    </row>
    <row r="13" spans="1:14" x14ac:dyDescent="0.3">
      <c r="A13" s="5">
        <v>2028</v>
      </c>
      <c r="C13" s="20">
        <v>266.63196974651049</v>
      </c>
      <c r="D13" s="20">
        <v>41.822988747940357</v>
      </c>
      <c r="E13" s="20">
        <v>193.6916865168848</v>
      </c>
      <c r="F13" s="21">
        <v>145.39427499999999</v>
      </c>
      <c r="G13" s="21">
        <v>72.697137499999997</v>
      </c>
      <c r="I13" s="5">
        <v>512.5</v>
      </c>
    </row>
    <row r="14" spans="1:14" x14ac:dyDescent="0.3">
      <c r="A14" s="5">
        <v>2029</v>
      </c>
      <c r="B14" s="9"/>
      <c r="C14" s="20">
        <v>273.26349620719139</v>
      </c>
      <c r="D14" s="20">
        <v>47.182563794791285</v>
      </c>
      <c r="E14" s="20">
        <v>235.79653269516649</v>
      </c>
      <c r="F14" s="21">
        <v>150.540975</v>
      </c>
      <c r="G14" s="21">
        <v>75.270487500000002</v>
      </c>
      <c r="I14" s="5">
        <v>512.5</v>
      </c>
    </row>
    <row r="15" spans="1:14" x14ac:dyDescent="0.3">
      <c r="A15" s="5">
        <v>2030</v>
      </c>
      <c r="B15" s="9"/>
      <c r="C15" s="20">
        <v>279.48825284429017</v>
      </c>
      <c r="D15" s="20">
        <v>53.216699993107824</v>
      </c>
      <c r="E15" s="20">
        <v>278.71460451220588</v>
      </c>
      <c r="F15" s="21">
        <v>156.97434999999996</v>
      </c>
      <c r="G15" s="21">
        <v>78.487174999999979</v>
      </c>
      <c r="I15" s="5">
        <v>512.5</v>
      </c>
    </row>
    <row r="16" spans="1:14" x14ac:dyDescent="0.3">
      <c r="A16" s="5">
        <v>2031</v>
      </c>
      <c r="B16" s="9"/>
      <c r="C16" s="20">
        <v>284.90211060620516</v>
      </c>
      <c r="D16" s="20">
        <v>62.866905559631064</v>
      </c>
      <c r="E16" s="20">
        <v>290.34853061205331</v>
      </c>
      <c r="F16" s="21">
        <v>160.83437499999999</v>
      </c>
      <c r="G16" s="21">
        <v>80.417187499999983</v>
      </c>
      <c r="I16" s="5">
        <v>512.5</v>
      </c>
    </row>
    <row r="17" spans="1:9" x14ac:dyDescent="0.3">
      <c r="A17" s="5">
        <v>2032</v>
      </c>
      <c r="C17" s="20">
        <v>289.60921844770098</v>
      </c>
      <c r="D17" s="20">
        <v>72.475560705149519</v>
      </c>
      <c r="E17" s="20">
        <v>301.93236508182559</v>
      </c>
      <c r="F17" s="21">
        <v>165.981075</v>
      </c>
      <c r="G17" s="21">
        <v>82.990537499999988</v>
      </c>
      <c r="I17" s="5">
        <v>512.5</v>
      </c>
    </row>
    <row r="18" spans="1:9" x14ac:dyDescent="0.3">
      <c r="A18" s="5">
        <v>2033</v>
      </c>
      <c r="C18" s="20">
        <v>294.02200255710977</v>
      </c>
      <c r="D18" s="20">
        <v>82.205351656184817</v>
      </c>
      <c r="E18" s="20">
        <v>313.66223633803878</v>
      </c>
      <c r="F18" s="21">
        <v>171.12777500000001</v>
      </c>
      <c r="G18" s="21">
        <v>85.563887499999993</v>
      </c>
      <c r="I18" s="5">
        <v>512.5</v>
      </c>
    </row>
    <row r="19" spans="1:9" x14ac:dyDescent="0.3">
      <c r="A19" s="5">
        <v>2034</v>
      </c>
      <c r="C19" s="20">
        <v>298.04916871263737</v>
      </c>
      <c r="D19" s="20">
        <v>92.058917931406825</v>
      </c>
      <c r="E19" s="20">
        <v>325.54132648546062</v>
      </c>
      <c r="F19" s="21">
        <v>174.98779999999999</v>
      </c>
      <c r="G19" s="21">
        <v>87.493899999999996</v>
      </c>
      <c r="I19" s="5">
        <v>512.5</v>
      </c>
    </row>
    <row r="20" spans="1:9" x14ac:dyDescent="0.3">
      <c r="A20" s="5"/>
      <c r="C20" s="10"/>
      <c r="D20" s="10"/>
      <c r="E20" s="10"/>
    </row>
    <row r="21" spans="1:9" x14ac:dyDescent="0.3">
      <c r="A21" s="5"/>
      <c r="C21" s="10"/>
      <c r="D21" s="10"/>
      <c r="E21" s="10"/>
    </row>
    <row r="22" spans="1:9" x14ac:dyDescent="0.3">
      <c r="A22" s="5"/>
      <c r="C22" s="10"/>
      <c r="D22" s="10"/>
      <c r="E22" s="10"/>
    </row>
    <row r="23" spans="1:9" x14ac:dyDescent="0.3">
      <c r="A23" s="5"/>
      <c r="C23" s="10"/>
      <c r="D23" s="10"/>
      <c r="E23" s="10"/>
    </row>
    <row r="24" spans="1:9" x14ac:dyDescent="0.3">
      <c r="A24" s="5"/>
      <c r="C24" s="10"/>
      <c r="D24" s="10"/>
      <c r="E24" s="10"/>
    </row>
    <row r="25" spans="1:9" x14ac:dyDescent="0.3">
      <c r="A25" s="5"/>
      <c r="C25" s="10"/>
      <c r="D25" s="10"/>
      <c r="E25" s="10"/>
    </row>
    <row r="26" spans="1:9" x14ac:dyDescent="0.3">
      <c r="A26" s="5"/>
      <c r="C26" s="10"/>
      <c r="D26" s="10"/>
      <c r="E26" s="10"/>
    </row>
    <row r="27" spans="1:9" x14ac:dyDescent="0.3">
      <c r="A27" s="5"/>
      <c r="C27" s="10"/>
      <c r="D27" s="10"/>
      <c r="E27" s="10"/>
    </row>
    <row r="28" spans="1:9" x14ac:dyDescent="0.3">
      <c r="A28" s="5"/>
      <c r="C28" s="10"/>
      <c r="D28" s="10"/>
      <c r="E28" s="10"/>
    </row>
    <row r="29" spans="1:9" x14ac:dyDescent="0.3">
      <c r="A29" s="5"/>
      <c r="C29" s="10"/>
      <c r="D29" s="10"/>
      <c r="E29" s="10"/>
    </row>
  </sheetData>
  <mergeCells count="2">
    <mergeCell ref="C7:G7"/>
    <mergeCell ref="C6:G6"/>
  </mergeCells>
  <hyperlinks>
    <hyperlink ref="A1" location="Índice!A1" display="Voltar" xr:uid="{03573BE1-4811-4F69-9FCA-987453BAF5F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73151-D22C-4B08-9289-67137D558612}">
  <dimension ref="A1:F27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8" sqref="B8"/>
    </sheetView>
  </sheetViews>
  <sheetFormatPr defaultColWidth="9.109375" defaultRowHeight="14.4" x14ac:dyDescent="0.3"/>
  <cols>
    <col min="1" max="1" width="13" style="2" customWidth="1"/>
    <col min="2" max="2" width="81.44140625" style="2" customWidth="1"/>
    <col min="3" max="6" width="15.88671875" style="2" customWidth="1"/>
    <col min="7" max="7" width="18.109375" style="2" customWidth="1"/>
    <col min="8" max="8" width="11.5546875" style="2" bestFit="1" customWidth="1"/>
    <col min="9" max="11" width="11.109375" style="2" customWidth="1"/>
    <col min="12" max="13" width="5.88671875" style="2" customWidth="1"/>
    <col min="14" max="14" width="11.5546875" style="2" bestFit="1" customWidth="1"/>
    <col min="15" max="17" width="11.109375" style="2" customWidth="1"/>
    <col min="18" max="18" width="5.88671875" style="2" customWidth="1"/>
    <col min="19" max="16384" width="9.109375" style="2"/>
  </cols>
  <sheetData>
    <row r="1" spans="1:6" x14ac:dyDescent="0.3">
      <c r="A1" s="1" t="s">
        <v>0</v>
      </c>
      <c r="B1" s="1"/>
    </row>
    <row r="2" spans="1:6" ht="21.75" customHeight="1" x14ac:dyDescent="0.3">
      <c r="B2" s="12" t="str">
        <f>Índice!N2</f>
        <v>Hidrogênio e Biomassa</v>
      </c>
    </row>
    <row r="3" spans="1:6" ht="15" customHeight="1" x14ac:dyDescent="0.3"/>
    <row r="4" spans="1:6" x14ac:dyDescent="0.3">
      <c r="B4" s="3" t="str">
        <f>Índice!Q29</f>
        <v>Gráfico 7 – Comparação da densidade energética de combustíveis selecionados</v>
      </c>
      <c r="C4" s="6"/>
      <c r="D4" s="6"/>
      <c r="E4" s="6"/>
      <c r="F4" s="6"/>
    </row>
    <row r="6" spans="1:6" x14ac:dyDescent="0.3">
      <c r="A6" s="4"/>
      <c r="B6" s="4"/>
      <c r="C6" s="4"/>
      <c r="D6" s="4"/>
      <c r="E6" s="4"/>
    </row>
    <row r="7" spans="1:6" ht="54.9" customHeight="1" x14ac:dyDescent="0.3">
      <c r="A7" s="4" t="s">
        <v>40</v>
      </c>
      <c r="B7" s="36" t="s">
        <v>42</v>
      </c>
      <c r="C7" s="35"/>
      <c r="D7" s="35"/>
      <c r="E7" s="35"/>
      <c r="F7" s="35"/>
    </row>
    <row r="8" spans="1:6" ht="42.6" customHeight="1" x14ac:dyDescent="0.3">
      <c r="A8" s="5"/>
      <c r="B8" s="36" t="s">
        <v>43</v>
      </c>
      <c r="C8" s="10"/>
      <c r="D8" s="10"/>
      <c r="E8" s="10"/>
    </row>
    <row r="9" spans="1:6" x14ac:dyDescent="0.3">
      <c r="A9" s="5"/>
      <c r="B9" s="5"/>
      <c r="C9" s="10"/>
      <c r="D9" s="10"/>
      <c r="E9" s="10"/>
    </row>
    <row r="10" spans="1:6" x14ac:dyDescent="0.3">
      <c r="A10" s="5"/>
      <c r="C10" s="10"/>
      <c r="D10" s="10"/>
      <c r="E10" s="10"/>
    </row>
    <row r="11" spans="1:6" x14ac:dyDescent="0.3">
      <c r="A11" s="5"/>
      <c r="B11" s="9"/>
      <c r="C11" s="10"/>
      <c r="D11" s="10"/>
      <c r="E11" s="10"/>
    </row>
    <row r="12" spans="1:6" x14ac:dyDescent="0.3">
      <c r="A12" s="5"/>
      <c r="B12" s="9"/>
      <c r="C12" s="10"/>
      <c r="D12" s="10"/>
      <c r="E12" s="10"/>
    </row>
    <row r="13" spans="1:6" x14ac:dyDescent="0.3">
      <c r="A13" s="5"/>
      <c r="B13" s="9"/>
      <c r="C13" s="10"/>
      <c r="D13" s="10"/>
      <c r="E13" s="10"/>
    </row>
    <row r="14" spans="1:6" x14ac:dyDescent="0.3">
      <c r="A14" s="5"/>
      <c r="C14" s="10"/>
      <c r="D14" s="10"/>
      <c r="E14" s="10"/>
      <c r="F14" s="5"/>
    </row>
    <row r="15" spans="1:6" x14ac:dyDescent="0.3">
      <c r="A15" s="5"/>
      <c r="C15" s="10"/>
      <c r="D15" s="10"/>
      <c r="E15" s="10"/>
      <c r="F15" s="5"/>
    </row>
    <row r="16" spans="1:6" x14ac:dyDescent="0.3">
      <c r="A16" s="5"/>
      <c r="C16" s="10"/>
      <c r="D16" s="10"/>
      <c r="E16" s="10"/>
      <c r="F16" s="5"/>
    </row>
    <row r="17" spans="1:5" x14ac:dyDescent="0.3">
      <c r="A17" s="5"/>
      <c r="C17" s="10"/>
      <c r="D17" s="10"/>
      <c r="E17" s="10"/>
    </row>
    <row r="18" spans="1:5" x14ac:dyDescent="0.3">
      <c r="A18" s="5"/>
      <c r="C18" s="10"/>
      <c r="D18" s="10"/>
      <c r="E18" s="10"/>
    </row>
    <row r="19" spans="1:5" x14ac:dyDescent="0.3">
      <c r="A19" s="5"/>
      <c r="C19" s="10"/>
      <c r="D19" s="10"/>
      <c r="E19" s="10"/>
    </row>
    <row r="20" spans="1:5" x14ac:dyDescent="0.3">
      <c r="A20" s="5"/>
      <c r="C20" s="10"/>
      <c r="D20" s="10"/>
      <c r="E20" s="10"/>
    </row>
    <row r="21" spans="1:5" x14ac:dyDescent="0.3">
      <c r="A21" s="5"/>
      <c r="C21" s="10"/>
      <c r="D21" s="10"/>
      <c r="E21" s="10"/>
    </row>
    <row r="22" spans="1:5" x14ac:dyDescent="0.3">
      <c r="A22" s="5"/>
      <c r="C22" s="10"/>
      <c r="D22" s="10"/>
      <c r="E22" s="10"/>
    </row>
    <row r="23" spans="1:5" x14ac:dyDescent="0.3">
      <c r="A23" s="5"/>
      <c r="C23" s="10"/>
      <c r="D23" s="10"/>
      <c r="E23" s="10"/>
    </row>
    <row r="24" spans="1:5" x14ac:dyDescent="0.3">
      <c r="A24" s="5"/>
      <c r="C24" s="10"/>
      <c r="D24" s="10"/>
      <c r="E24" s="10"/>
    </row>
    <row r="25" spans="1:5" x14ac:dyDescent="0.3">
      <c r="A25" s="5"/>
      <c r="C25" s="10"/>
      <c r="D25" s="10"/>
      <c r="E25" s="10"/>
    </row>
    <row r="26" spans="1:5" x14ac:dyDescent="0.3">
      <c r="A26" s="5"/>
      <c r="C26" s="10"/>
      <c r="D26" s="10"/>
      <c r="E26" s="10"/>
    </row>
    <row r="27" spans="1:5" x14ac:dyDescent="0.3">
      <c r="A27" s="5"/>
      <c r="C27" s="10"/>
      <c r="D27" s="10"/>
      <c r="E27" s="10"/>
    </row>
  </sheetData>
  <phoneticPr fontId="19" type="noConversion"/>
  <hyperlinks>
    <hyperlink ref="A1" location="Índice!A1" display="Voltar" xr:uid="{4DC2305C-66F7-4B5E-89BA-26019471A1FE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59030-F37A-4FAB-B0C4-2C756557FF33}">
  <dimension ref="A1:F48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09375" defaultRowHeight="14.4" x14ac:dyDescent="0.3"/>
  <cols>
    <col min="1" max="1" width="13" style="2" customWidth="1"/>
    <col min="2" max="2" width="8.88671875" style="2" customWidth="1"/>
    <col min="3" max="3" width="22.6640625" style="2" customWidth="1"/>
    <col min="4" max="4" width="26.109375" style="2" customWidth="1"/>
    <col min="5" max="5" width="23.33203125" style="2" customWidth="1"/>
    <col min="6" max="6" width="15.88671875" style="2" customWidth="1"/>
    <col min="7" max="7" width="18.109375" style="2" customWidth="1"/>
    <col min="8" max="8" width="11.5546875" style="2" bestFit="1" customWidth="1"/>
    <col min="9" max="11" width="11.109375" style="2" customWidth="1"/>
    <col min="12" max="13" width="5.88671875" style="2" customWidth="1"/>
    <col min="14" max="14" width="11.5546875" style="2" bestFit="1" customWidth="1"/>
    <col min="15" max="17" width="11.109375" style="2" customWidth="1"/>
    <col min="18" max="18" width="5.88671875" style="2" customWidth="1"/>
    <col min="19" max="16384" width="9.109375" style="2"/>
  </cols>
  <sheetData>
    <row r="1" spans="1:6" x14ac:dyDescent="0.3">
      <c r="A1" s="1" t="s">
        <v>0</v>
      </c>
      <c r="B1" s="1"/>
    </row>
    <row r="2" spans="1:6" ht="21.75" customHeight="1" x14ac:dyDescent="0.3">
      <c r="B2" s="12" t="str">
        <f>Índice!N2</f>
        <v>Hidrogênio e Biomassa</v>
      </c>
    </row>
    <row r="3" spans="1:6" ht="15" customHeight="1" x14ac:dyDescent="0.3"/>
    <row r="4" spans="1:6" x14ac:dyDescent="0.3">
      <c r="C4" s="6" t="str">
        <f>Índice!Q33</f>
        <v>Gráfico 8 – Intensidade de carbono do hidrogênio produzido a partir do biometano, em função do rendimento e das certificações no RenovaBio</v>
      </c>
      <c r="D4" s="6"/>
      <c r="E4" s="6"/>
      <c r="F4" s="6"/>
    </row>
    <row r="6" spans="1:6" x14ac:dyDescent="0.3">
      <c r="A6" s="4" t="s">
        <v>31</v>
      </c>
      <c r="B6" s="4"/>
      <c r="C6" s="4" t="s">
        <v>32</v>
      </c>
      <c r="D6" s="4" t="s">
        <v>33</v>
      </c>
      <c r="E6" s="4" t="s">
        <v>34</v>
      </c>
    </row>
    <row r="7" spans="1:6" ht="15.6" x14ac:dyDescent="0.35">
      <c r="A7" s="5"/>
      <c r="B7" s="5"/>
      <c r="C7" s="32" t="s">
        <v>35</v>
      </c>
      <c r="D7" s="32" t="s">
        <v>35</v>
      </c>
      <c r="E7" s="32" t="s">
        <v>35</v>
      </c>
    </row>
    <row r="8" spans="1:6" x14ac:dyDescent="0.3">
      <c r="A8" s="31">
        <v>1</v>
      </c>
      <c r="B8" s="5"/>
      <c r="C8" s="33">
        <v>1.4400000000000002</v>
      </c>
      <c r="D8" s="33">
        <v>0.59000000000000008</v>
      </c>
      <c r="E8" s="33">
        <v>1.0500000000000003</v>
      </c>
    </row>
    <row r="9" spans="1:6" x14ac:dyDescent="0.3">
      <c r="A9" s="31">
        <v>0.99</v>
      </c>
      <c r="B9" s="5"/>
      <c r="C9" s="33">
        <v>1.454545454545455</v>
      </c>
      <c r="D9" s="33">
        <v>0.59595959595959602</v>
      </c>
      <c r="E9" s="33">
        <v>1.0606060606060608</v>
      </c>
    </row>
    <row r="10" spans="1:6" x14ac:dyDescent="0.3">
      <c r="A10" s="31">
        <v>0.98</v>
      </c>
      <c r="B10" s="5"/>
      <c r="C10" s="33">
        <v>1.4693877551020411</v>
      </c>
      <c r="D10" s="33">
        <v>0.60204081632653073</v>
      </c>
      <c r="E10" s="33">
        <v>1.0714285714285718</v>
      </c>
    </row>
    <row r="11" spans="1:6" x14ac:dyDescent="0.3">
      <c r="A11" s="31">
        <v>0.97</v>
      </c>
      <c r="B11" s="5"/>
      <c r="C11" s="33">
        <v>1.4845360824742273</v>
      </c>
      <c r="D11" s="33">
        <v>0.60824742268041254</v>
      </c>
      <c r="E11" s="33">
        <v>1.0824742268041239</v>
      </c>
    </row>
    <row r="12" spans="1:6" x14ac:dyDescent="0.3">
      <c r="A12" s="31">
        <v>0.96</v>
      </c>
      <c r="C12" s="33">
        <v>1.5000000000000004</v>
      </c>
      <c r="D12" s="33">
        <v>0.61458333333333348</v>
      </c>
      <c r="E12" s="33">
        <v>1.0937500000000002</v>
      </c>
    </row>
    <row r="13" spans="1:6" x14ac:dyDescent="0.3">
      <c r="A13" s="31">
        <v>0.95</v>
      </c>
      <c r="B13" s="9"/>
      <c r="C13" s="33">
        <v>1.5157894736842106</v>
      </c>
      <c r="D13" s="33">
        <v>0.62105263157894741</v>
      </c>
      <c r="E13" s="33">
        <v>1.1052631578947369</v>
      </c>
    </row>
    <row r="14" spans="1:6" x14ac:dyDescent="0.3">
      <c r="A14" s="31">
        <v>0.94</v>
      </c>
      <c r="B14" s="9"/>
      <c r="C14" s="33">
        <v>1.5319148936170215</v>
      </c>
      <c r="D14" s="33">
        <v>0.62765957446808507</v>
      </c>
      <c r="E14" s="33">
        <v>1.1170212765957446</v>
      </c>
    </row>
    <row r="15" spans="1:6" x14ac:dyDescent="0.3">
      <c r="A15" s="31">
        <v>0.93</v>
      </c>
      <c r="B15" s="9"/>
      <c r="C15" s="33">
        <v>1.5483870967741939</v>
      </c>
      <c r="D15" s="33">
        <v>0.63440860215053774</v>
      </c>
      <c r="E15" s="33">
        <v>1.1290322580645162</v>
      </c>
    </row>
    <row r="16" spans="1:6" x14ac:dyDescent="0.3">
      <c r="A16" s="31">
        <v>0.92</v>
      </c>
      <c r="C16" s="33">
        <v>1.5652173913043481</v>
      </c>
      <c r="D16" s="33">
        <v>0.64130434782608703</v>
      </c>
      <c r="E16" s="33">
        <v>1.1413043478260869</v>
      </c>
      <c r="F16" s="5"/>
    </row>
    <row r="17" spans="1:6" x14ac:dyDescent="0.3">
      <c r="A17" s="31">
        <v>0.91</v>
      </c>
      <c r="C17" s="33">
        <v>1.5824175824175826</v>
      </c>
      <c r="D17" s="33">
        <v>0.64835164835164838</v>
      </c>
      <c r="E17" s="33">
        <v>1.1538461538461537</v>
      </c>
      <c r="F17" s="5"/>
    </row>
    <row r="18" spans="1:6" x14ac:dyDescent="0.3">
      <c r="A18" s="31">
        <v>0.9</v>
      </c>
      <c r="C18" s="33">
        <v>1.6000000000000005</v>
      </c>
      <c r="D18" s="33">
        <v>0.65555555555555578</v>
      </c>
      <c r="E18" s="33">
        <v>1.166666666666667</v>
      </c>
      <c r="F18" s="5"/>
    </row>
    <row r="19" spans="1:6" x14ac:dyDescent="0.3">
      <c r="A19" s="31">
        <v>0.89</v>
      </c>
      <c r="C19" s="33">
        <v>1.617977528089888</v>
      </c>
      <c r="D19" s="33">
        <v>0.66292134831460692</v>
      </c>
      <c r="E19" s="33">
        <v>1.1797752808988766</v>
      </c>
    </row>
    <row r="20" spans="1:6" x14ac:dyDescent="0.3">
      <c r="A20" s="31">
        <v>0.88</v>
      </c>
      <c r="C20" s="33">
        <v>1.6363636363636369</v>
      </c>
      <c r="D20" s="33">
        <v>0.67045454545454575</v>
      </c>
      <c r="E20" s="33">
        <v>1.1931818181818186</v>
      </c>
    </row>
    <row r="21" spans="1:6" x14ac:dyDescent="0.3">
      <c r="A21" s="31">
        <v>0.87</v>
      </c>
      <c r="C21" s="33">
        <v>1.6551724137931036</v>
      </c>
      <c r="D21" s="33">
        <v>0.67816091954022995</v>
      </c>
      <c r="E21" s="33">
        <v>1.2068965517241379</v>
      </c>
    </row>
    <row r="22" spans="1:6" x14ac:dyDescent="0.3">
      <c r="A22" s="31">
        <v>0.86</v>
      </c>
      <c r="C22" s="33">
        <v>1.6744186046511633</v>
      </c>
      <c r="D22" s="33">
        <v>0.6860465116279072</v>
      </c>
      <c r="E22" s="33">
        <v>1.2209302325581397</v>
      </c>
    </row>
    <row r="23" spans="1:6" x14ac:dyDescent="0.3">
      <c r="A23" s="31">
        <v>0.85</v>
      </c>
      <c r="C23" s="33">
        <v>1.6941176470588239</v>
      </c>
      <c r="D23" s="33">
        <v>0.69411764705882362</v>
      </c>
      <c r="E23" s="33">
        <v>1.2352941176470591</v>
      </c>
    </row>
    <row r="24" spans="1:6" x14ac:dyDescent="0.3">
      <c r="A24" s="31">
        <v>0.84</v>
      </c>
      <c r="C24" s="33">
        <v>1.7142857142857146</v>
      </c>
      <c r="D24" s="33">
        <v>0.70238095238095244</v>
      </c>
      <c r="E24" s="33">
        <v>1.2500000000000002</v>
      </c>
    </row>
    <row r="25" spans="1:6" x14ac:dyDescent="0.3">
      <c r="A25" s="31">
        <v>0.83</v>
      </c>
      <c r="C25" s="34">
        <v>1.7349397590361453</v>
      </c>
      <c r="D25" s="34">
        <v>0.71084337349397608</v>
      </c>
      <c r="E25" s="34">
        <v>1.2650602409638556</v>
      </c>
    </row>
    <row r="26" spans="1:6" x14ac:dyDescent="0.3">
      <c r="A26" s="31">
        <v>0.82</v>
      </c>
      <c r="C26" s="34">
        <v>1.7560975609756102</v>
      </c>
      <c r="D26" s="34">
        <v>0.7195121951219513</v>
      </c>
      <c r="E26" s="34">
        <v>1.280487804878049</v>
      </c>
    </row>
    <row r="27" spans="1:6" x14ac:dyDescent="0.3">
      <c r="A27" s="31">
        <v>0.81</v>
      </c>
      <c r="C27" s="34">
        <v>1.7777777777777781</v>
      </c>
      <c r="D27" s="34">
        <v>0.72839506172839519</v>
      </c>
      <c r="E27" s="34">
        <v>1.2962962962962963</v>
      </c>
    </row>
    <row r="28" spans="1:6" x14ac:dyDescent="0.3">
      <c r="A28" s="31">
        <v>0.8</v>
      </c>
      <c r="C28" s="34">
        <v>1.8000000000000005</v>
      </c>
      <c r="D28" s="34">
        <v>0.73750000000000016</v>
      </c>
      <c r="E28" s="34">
        <v>1.3125000000000002</v>
      </c>
    </row>
    <row r="29" spans="1:6" x14ac:dyDescent="0.3">
      <c r="A29" s="31">
        <v>0.79</v>
      </c>
      <c r="C29" s="34">
        <v>1.8227848101265824</v>
      </c>
      <c r="D29" s="34">
        <v>0.74683544303797478</v>
      </c>
      <c r="E29" s="34">
        <v>1.3291139240506329</v>
      </c>
    </row>
    <row r="30" spans="1:6" x14ac:dyDescent="0.3">
      <c r="A30" s="31">
        <v>0.78</v>
      </c>
      <c r="C30" s="34">
        <v>1.8461538461538465</v>
      </c>
      <c r="D30" s="34">
        <v>0.7564102564102565</v>
      </c>
      <c r="E30" s="34">
        <v>1.3461538461538463</v>
      </c>
    </row>
    <row r="31" spans="1:6" x14ac:dyDescent="0.3">
      <c r="A31" s="31">
        <v>0.77</v>
      </c>
      <c r="C31" s="34">
        <v>1.8701298701298705</v>
      </c>
      <c r="D31" s="34">
        <v>0.76623376623376638</v>
      </c>
      <c r="E31" s="34">
        <v>1.363636363636364</v>
      </c>
    </row>
    <row r="32" spans="1:6" x14ac:dyDescent="0.3">
      <c r="A32" s="31">
        <v>0.76</v>
      </c>
      <c r="C32" s="34">
        <v>1.8947368421052635</v>
      </c>
      <c r="D32" s="34">
        <v>0.7763157894736844</v>
      </c>
      <c r="E32" s="34">
        <v>1.3815789473684215</v>
      </c>
    </row>
    <row r="33" spans="1:5" x14ac:dyDescent="0.3">
      <c r="A33" s="31">
        <v>0.75</v>
      </c>
      <c r="C33" s="34">
        <v>1.9200000000000004</v>
      </c>
      <c r="D33" s="34">
        <v>0.78666666666666674</v>
      </c>
      <c r="E33" s="34">
        <v>1.4000000000000001</v>
      </c>
    </row>
    <row r="34" spans="1:5" x14ac:dyDescent="0.3">
      <c r="A34" s="31">
        <v>0.74</v>
      </c>
      <c r="C34" s="34">
        <v>1.9459459459459463</v>
      </c>
      <c r="D34" s="34">
        <v>0.79729729729729737</v>
      </c>
      <c r="E34" s="34">
        <v>1.4189189189189189</v>
      </c>
    </row>
    <row r="35" spans="1:5" x14ac:dyDescent="0.3">
      <c r="A35" s="31">
        <v>0.73</v>
      </c>
      <c r="C35" s="34">
        <v>1.9726027397260277</v>
      </c>
      <c r="D35" s="34">
        <v>0.8082191780821919</v>
      </c>
      <c r="E35" s="34">
        <v>1.4383561643835618</v>
      </c>
    </row>
    <row r="36" spans="1:5" x14ac:dyDescent="0.3">
      <c r="A36" s="31">
        <v>0.72</v>
      </c>
      <c r="C36" s="34">
        <v>2.0000000000000004</v>
      </c>
      <c r="D36" s="34">
        <v>0.81944444444444453</v>
      </c>
      <c r="E36" s="34">
        <v>1.4583333333333333</v>
      </c>
    </row>
    <row r="37" spans="1:5" x14ac:dyDescent="0.3">
      <c r="A37" s="31">
        <v>0.71</v>
      </c>
      <c r="C37" s="34">
        <v>2.0281690140845074</v>
      </c>
      <c r="D37" s="34">
        <v>0.83098591549295808</v>
      </c>
      <c r="E37" s="34">
        <v>1.47887323943662</v>
      </c>
    </row>
    <row r="38" spans="1:5" x14ac:dyDescent="0.3">
      <c r="A38" s="31">
        <v>0.7</v>
      </c>
      <c r="C38" s="34">
        <v>2.0571428571428578</v>
      </c>
      <c r="D38" s="34">
        <v>0.84285714285714297</v>
      </c>
      <c r="E38" s="34">
        <v>1.5000000000000002</v>
      </c>
    </row>
    <row r="39" spans="1:5" x14ac:dyDescent="0.3">
      <c r="A39" s="31">
        <v>0.69</v>
      </c>
      <c r="C39" s="34">
        <v>2.0869565217391313</v>
      </c>
      <c r="D39" s="34">
        <v>0.85507246376811608</v>
      </c>
      <c r="E39" s="34">
        <v>1.5217391304347829</v>
      </c>
    </row>
    <row r="40" spans="1:5" x14ac:dyDescent="0.3">
      <c r="A40" s="31">
        <v>0.68</v>
      </c>
      <c r="C40" s="34">
        <v>2.1176470588235299</v>
      </c>
      <c r="D40" s="34">
        <v>0.86764705882352955</v>
      </c>
      <c r="E40" s="34">
        <v>1.5441176470588236</v>
      </c>
    </row>
    <row r="41" spans="1:5" x14ac:dyDescent="0.3">
      <c r="A41" s="31">
        <v>0.67</v>
      </c>
      <c r="C41" s="34">
        <v>2.1492537313432836</v>
      </c>
      <c r="D41" s="34">
        <v>0.88059701492537312</v>
      </c>
      <c r="E41" s="34">
        <v>1.5671641791044777</v>
      </c>
    </row>
    <row r="42" spans="1:5" x14ac:dyDescent="0.3">
      <c r="A42" s="31">
        <v>0.66</v>
      </c>
      <c r="C42" s="34">
        <v>2.1818181818181821</v>
      </c>
      <c r="D42" s="34">
        <v>0.89393939393939403</v>
      </c>
      <c r="E42" s="34">
        <v>1.5909090909090913</v>
      </c>
    </row>
    <row r="43" spans="1:5" x14ac:dyDescent="0.3">
      <c r="A43" s="31">
        <v>0.65</v>
      </c>
      <c r="C43" s="34">
        <v>2.2153846153846155</v>
      </c>
      <c r="D43" s="34">
        <v>0.90769230769230769</v>
      </c>
      <c r="E43" s="34">
        <v>1.6153846153846154</v>
      </c>
    </row>
    <row r="44" spans="1:5" x14ac:dyDescent="0.3">
      <c r="A44" s="31">
        <v>0.64</v>
      </c>
      <c r="C44" s="34">
        <v>2.2500000000000004</v>
      </c>
      <c r="D44" s="34">
        <v>0.92187500000000011</v>
      </c>
      <c r="E44" s="34">
        <v>1.6406250000000002</v>
      </c>
    </row>
    <row r="45" spans="1:5" x14ac:dyDescent="0.3">
      <c r="A45" s="31">
        <v>0.63</v>
      </c>
      <c r="C45" s="34">
        <v>2.285714285714286</v>
      </c>
      <c r="D45" s="34">
        <v>0.93650793650793662</v>
      </c>
      <c r="E45" s="34">
        <v>1.6666666666666667</v>
      </c>
    </row>
    <row r="46" spans="1:5" x14ac:dyDescent="0.3">
      <c r="A46" s="31">
        <v>0.62</v>
      </c>
      <c r="C46" s="34">
        <v>2.3225806451612909</v>
      </c>
      <c r="D46" s="34">
        <v>0.95161290322580672</v>
      </c>
      <c r="E46" s="34">
        <v>1.6935483870967747</v>
      </c>
    </row>
    <row r="47" spans="1:5" x14ac:dyDescent="0.3">
      <c r="A47" s="31">
        <v>0.61</v>
      </c>
      <c r="C47" s="34">
        <v>2.3606557377049184</v>
      </c>
      <c r="D47" s="34">
        <v>0.96721311475409855</v>
      </c>
      <c r="E47" s="34">
        <v>1.7213114754098364</v>
      </c>
    </row>
    <row r="48" spans="1:5" x14ac:dyDescent="0.3">
      <c r="A48" s="31">
        <v>0.6</v>
      </c>
      <c r="C48" s="34">
        <v>2.4000000000000008</v>
      </c>
      <c r="D48" s="34">
        <v>0.9833333333333335</v>
      </c>
      <c r="E48" s="34">
        <v>1.7500000000000002</v>
      </c>
    </row>
  </sheetData>
  <hyperlinks>
    <hyperlink ref="A1" location="Índice!A1" display="Voltar" xr:uid="{9162A1ED-0FB5-4449-A273-AA416B1D50E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692117-a0d7-4be3-956d-8428dc4fd62b"/>
    <Topico xmlns="e6ab3a8c-1b9d-4e48-929c-0169f452390a" xsi:nil="true"/>
    <Publicacao xmlns="e6ab3a8c-1b9d-4e48-929c-0169f452390a">891</Publicacao>
    <ka0f0c7cfd80493d8c6a33a83b804b29 xmlns="c2692117-a0d7-4be3-956d-8428dc4fd62b">
      <Terms xmlns="http://schemas.microsoft.com/office/infopath/2007/PartnerControls"/>
    </ka0f0c7cfd80493d8c6a33a83b804b29>
    <Ordem xmlns="e6ab3a8c-1b9d-4e48-929c-0169f452390a">100</Ordem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350772-649F-41BF-B01A-3A94A3375D36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6eb8d705-1654-40ce-82c3-0856b054da82"/>
    <ds:schemaRef ds:uri="http://schemas.microsoft.com/office/2006/metadata/properties"/>
    <ds:schemaRef ds:uri="http://www.w3.org/XML/1998/namespace"/>
    <ds:schemaRef ds:uri="http://purl.org/dc/terms/"/>
    <ds:schemaRef ds:uri="690d2e0e-7d4b-4233-8d03-ea1042274c92"/>
  </ds:schemaRefs>
</ds:datastoreItem>
</file>

<file path=customXml/itemProps2.xml><?xml version="1.0" encoding="utf-8"?>
<ds:datastoreItem xmlns:ds="http://schemas.openxmlformats.org/officeDocument/2006/customXml" ds:itemID="{FB0536C2-6CBE-4C6A-A68D-290018B8E132}"/>
</file>

<file path=customXml/itemProps3.xml><?xml version="1.0" encoding="utf-8"?>
<ds:datastoreItem xmlns:ds="http://schemas.openxmlformats.org/officeDocument/2006/customXml" ds:itemID="{46FBC010-0273-40B6-B0F4-76B8BEA505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3</vt:i4>
      </vt:variant>
    </vt:vector>
  </HeadingPairs>
  <TitlesOfParts>
    <vt:vector size="13" baseType="lpstr">
      <vt:lpstr>Índice</vt:lpstr>
      <vt:lpstr>A-1</vt:lpstr>
      <vt:lpstr>A-2</vt:lpstr>
      <vt:lpstr>A-3</vt:lpstr>
      <vt:lpstr>A-4</vt:lpstr>
      <vt:lpstr>A-5</vt:lpstr>
      <vt:lpstr>A-6</vt:lpstr>
      <vt:lpstr>A-7</vt:lpstr>
      <vt:lpstr>A-8</vt:lpstr>
      <vt:lpstr>A-9</vt:lpstr>
      <vt:lpstr>Índice!_Hlk153822600</vt:lpstr>
      <vt:lpstr>Índice!_Ref9848671</vt:lpstr>
      <vt:lpstr>Índice!_Ref9849419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Dados Abertos</dc:title>
  <dc:creator/>
  <cp:lastModifiedBy/>
  <dcterms:created xsi:type="dcterms:W3CDTF">2006-09-16T00:00:00Z</dcterms:created>
  <dcterms:modified xsi:type="dcterms:W3CDTF">2025-06-23T15:16:13Z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bbe571229941425c99d66a962b2aece2</vt:lpwstr>
  </property>
  <property fmtid="{D5CDD505-2E9C-101B-9397-08002B2CF9AE}" pid="3" name="ContentTypeId">
    <vt:lpwstr>0x010100C605A40907E22A44A04B53D7345D6DBB</vt:lpwstr>
  </property>
  <property fmtid="{D5CDD505-2E9C-101B-9397-08002B2CF9AE}" pid="4" name="Tag">
    <vt:lpwstr/>
  </property>
  <property fmtid="{D5CDD505-2E9C-101B-9397-08002B2CF9AE}" pid="5" name="MediaServiceImageTags">
    <vt:lpwstr/>
  </property>
</Properties>
</file>